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390" windowWidth="12060" windowHeight="7725" activeTab="0"/>
  </bookViews>
  <sheets>
    <sheet name="使用方法" sheetId="1" r:id="rId1"/>
    <sheet name="現金出納帳" sheetId="2" r:id="rId2"/>
    <sheet name="預金出納帳" sheetId="3" r:id="rId3"/>
    <sheet name="損益計算書" sheetId="4" r:id="rId4"/>
    <sheet name="工事台帳" sheetId="5" r:id="rId5"/>
    <sheet name="科目説明" sheetId="6" r:id="rId6"/>
    <sheet name="ﾏｽﾀｰ" sheetId="7" r:id="rId7"/>
    <sheet name="Sheet1" sheetId="8" r:id="rId8"/>
  </sheets>
  <definedNames>
    <definedName name="_xlnm._FilterDatabase" localSheetId="1" hidden="1">'現金出納帳'!$A$4:$H$1503</definedName>
    <definedName name="_xlnm._FilterDatabase" localSheetId="2" hidden="1">'預金出納帳'!$A$4:$H$1503</definedName>
  </definedNames>
  <calcPr fullCalcOnLoad="1"/>
</workbook>
</file>

<file path=xl/comments2.xml><?xml version="1.0" encoding="utf-8"?>
<comments xmlns="http://schemas.openxmlformats.org/spreadsheetml/2006/main">
  <authors>
    <author>武田</author>
  </authors>
  <commentList>
    <comment ref="A4" authorId="0">
      <text>
        <r>
          <rPr>
            <b/>
            <sz val="9"/>
            <rFont val="ＭＳ Ｐゴシック"/>
            <family val="3"/>
          </rPr>
          <t>○月○日は
○/○で入力</t>
        </r>
      </text>
    </comment>
  </commentList>
</comments>
</file>

<file path=xl/comments3.xml><?xml version="1.0" encoding="utf-8"?>
<comments xmlns="http://schemas.openxmlformats.org/spreadsheetml/2006/main">
  <authors>
    <author>武田</author>
  </authors>
  <commentList>
    <comment ref="A4" authorId="0">
      <text>
        <r>
          <rPr>
            <b/>
            <sz val="9"/>
            <rFont val="ＭＳ Ｐゴシック"/>
            <family val="3"/>
          </rPr>
          <t>○月○日は
○/○で入力</t>
        </r>
      </text>
    </comment>
  </commentList>
</comments>
</file>

<file path=xl/sharedStrings.xml><?xml version="1.0" encoding="utf-8"?>
<sst xmlns="http://schemas.openxmlformats.org/spreadsheetml/2006/main" count="2117" uniqueCount="315">
  <si>
    <t>科目</t>
  </si>
  <si>
    <t>売上</t>
  </si>
  <si>
    <t>売上</t>
  </si>
  <si>
    <t>兼業売上</t>
  </si>
  <si>
    <t>雑収入</t>
  </si>
  <si>
    <t>店主借</t>
  </si>
  <si>
    <t>収入の部</t>
  </si>
  <si>
    <t>材料費</t>
  </si>
  <si>
    <t>材料費</t>
  </si>
  <si>
    <t>労務費</t>
  </si>
  <si>
    <t>外注費</t>
  </si>
  <si>
    <t>外注費</t>
  </si>
  <si>
    <t>租税公課</t>
  </si>
  <si>
    <t>荷造運賃</t>
  </si>
  <si>
    <t>水道光熱費</t>
  </si>
  <si>
    <t>旅費交通費</t>
  </si>
  <si>
    <t>通信費</t>
  </si>
  <si>
    <t>広告宣伝費</t>
  </si>
  <si>
    <t>接待交際費</t>
  </si>
  <si>
    <t>損害保険料</t>
  </si>
  <si>
    <t>修繕費</t>
  </si>
  <si>
    <t>消耗品費</t>
  </si>
  <si>
    <t>減価償却費</t>
  </si>
  <si>
    <t>福利厚生費</t>
  </si>
  <si>
    <t>給料手当</t>
  </si>
  <si>
    <t>利子割引料</t>
  </si>
  <si>
    <t>地代家賃</t>
  </si>
  <si>
    <t>貸倒金</t>
  </si>
  <si>
    <t>車両費</t>
  </si>
  <si>
    <t>支払い手数料</t>
  </si>
  <si>
    <t>賃借料</t>
  </si>
  <si>
    <t>損害賠償金</t>
  </si>
  <si>
    <t>雑費</t>
  </si>
  <si>
    <t>産廃処理料</t>
  </si>
  <si>
    <t>店主貸</t>
  </si>
  <si>
    <t>支出の部</t>
  </si>
  <si>
    <t>月　日</t>
  </si>
  <si>
    <t>摘　要</t>
  </si>
  <si>
    <t>収入</t>
  </si>
  <si>
    <t>支出</t>
  </si>
  <si>
    <t>残高</t>
  </si>
  <si>
    <t>現金出納簿</t>
  </si>
  <si>
    <t>前年度繰越金</t>
  </si>
  <si>
    <t>固定電話代</t>
  </si>
  <si>
    <t>軽トラック任意保険料</t>
  </si>
  <si>
    <t>店主貸</t>
  </si>
  <si>
    <t>労働保険料</t>
  </si>
  <si>
    <t>2月分ガソリン代</t>
  </si>
  <si>
    <t>1月</t>
  </si>
  <si>
    <t>2月</t>
  </si>
  <si>
    <t>3月</t>
  </si>
  <si>
    <t>4月</t>
  </si>
  <si>
    <t>5月</t>
  </si>
  <si>
    <t>6月</t>
  </si>
  <si>
    <t>7月</t>
  </si>
  <si>
    <t>8月</t>
  </si>
  <si>
    <t>9月</t>
  </si>
  <si>
    <t>10月</t>
  </si>
  <si>
    <t>11月</t>
  </si>
  <si>
    <t>12月</t>
  </si>
  <si>
    <t>累計</t>
  </si>
  <si>
    <t>修正額</t>
  </si>
  <si>
    <t>確定額</t>
  </si>
  <si>
    <t>収入合計</t>
  </si>
  <si>
    <t>期首材料棚卸</t>
  </si>
  <si>
    <t>期末材料棚卸</t>
  </si>
  <si>
    <t>原価合計</t>
  </si>
  <si>
    <t>収入金額</t>
  </si>
  <si>
    <t>売上原価</t>
  </si>
  <si>
    <t>営業利益</t>
  </si>
  <si>
    <t>経　　　　費</t>
  </si>
  <si>
    <t>経費合計</t>
  </si>
  <si>
    <t>粗利益率</t>
  </si>
  <si>
    <t>専従者給与</t>
  </si>
  <si>
    <t>差引所得金額</t>
  </si>
  <si>
    <t>純利益率</t>
  </si>
  <si>
    <t>月</t>
  </si>
  <si>
    <t>科目</t>
  </si>
  <si>
    <t>損　　益　　計　　算　　書</t>
  </si>
  <si>
    <t>一般的には仕事（労務・サービスや物品販売なと）の対価報酬</t>
  </si>
  <si>
    <t>○大工、工務店等の請負形態を業とする場合</t>
  </si>
  <si>
    <t>・・…・工事金など（契約金・中間金・未収入金など）</t>
  </si>
  <si>
    <t>○手間請けや各職等下請けを業とする場合</t>
  </si>
  <si>
    <t>　・・・・・・手間受けや工事金など</t>
  </si>
  <si>
    <t>本業（上記の売上）以外の業に対する収入</t>
  </si>
  <si>
    <t>　・…・・アパートや家賃収入、民宿など兼業に係る収入</t>
  </si>
  <si>
    <t>材料や機械、備品など事業用資産の売却代金など</t>
  </si>
  <si>
    <t>店主（事業主）からの借入金</t>
  </si>
  <si>
    <t>○資金繰りにつまり、店主から借入れた場合など</t>
  </si>
  <si>
    <t>事業上の材料代</t>
  </si>
  <si>
    <t>工事現場の職人さんへの給料・賞与など（事務員の給与は「給料手当」）</t>
  </si>
  <si>
    <t>外注先や各職さんへの支払い</t>
  </si>
  <si>
    <t>○源泉所得税の徴収を行わない工事現場の職人さんへの日当など</t>
  </si>
  <si>
    <t>個人事業税・収入印紙代・組合費・各会費・固定資産税・不動産取得税・</t>
  </si>
  <si>
    <t>自動車税等・証紙・登録免許税・申告により支払った消責税など</t>
  </si>
  <si>
    <t>電気・水道・ガス・動力料・石油・重油・石炭代なと（家事費と共有する</t>
  </si>
  <si>
    <t>場合は－旦必要経責として計上、決算時に按分計算して家事分を控除）</t>
  </si>
  <si>
    <t>タクシー、パス、汽車、電車、代行料、及び出張時宿泊代など</t>
  </si>
  <si>
    <t>新聞、雑誌、テレビ、ラジオなどの広告、チラシ、折り込みなどの広告、</t>
  </si>
  <si>
    <t>名入れのマッチ、うちわ、てぬぐい、カレンダー、チンドン屋、電柱広告、</t>
  </si>
  <si>
    <t>名刺など</t>
  </si>
  <si>
    <t>○不特定多数の人に名前を知らしめるためにかかった費用</t>
  </si>
  <si>
    <t>施主、仕入先、外注先などの取引先のために支出した見舞い、お祝、香典</t>
  </si>
  <si>
    <t>中元歳暮、茶菓子、飲食代などの経責</t>
  </si>
  <si>
    <t>○領収書、支払証明書等の保管と共に相手先の関係、自由を記録しておく</t>
  </si>
  <si>
    <t>工場、事務所、機械、工具などの修理代、タイヤの取替料など</t>
  </si>
  <si>
    <t>ノート、鉛筆などの文房具や事務用品、ガソリン代、工具、自転車なと耐</t>
  </si>
  <si>
    <t>用年数1年未満又は単価10万円未満の備品（平成11年1月1日以降）</t>
  </si>
  <si>
    <t>（平成10年分までは20万円）</t>
  </si>
  <si>
    <t>耐用年数1年以上又は単価10万円以上の建物、機械、車両、備品などの</t>
  </si>
  <si>
    <t>減価償却資産に対する償却責（該当資産を買った場合、一旦「その他」勘</t>
  </si>
  <si>
    <t>定に全額計上、決算時に当年分の償却責を計算し当村目に計上する）</t>
  </si>
  <si>
    <t>従業員のために支出した、慰安、研修、娯楽、保険衛生などの責用、社会</t>
  </si>
  <si>
    <t>保険（健康保険、厚生年金保険、雇用保険）や労災保険などの各種保険料</t>
  </si>
  <si>
    <t>で事業主の負担すべき金額</t>
  </si>
  <si>
    <t>事務員の給料、賞与など（現場以外の従業員の給与等を処理）</t>
  </si>
  <si>
    <t>事業用の借入金に対する利子や利息、受取手形割引料など（但し生計を－</t>
  </si>
  <si>
    <t>にする親族に払っても必要経費にはなり去せん）</t>
  </si>
  <si>
    <t>事業用に借用した地代、事務所、工場、倉庫などの家賃など（但し生計を</t>
  </si>
  <si>
    <t>－にする親族に払っても必要経費にはなり去せん）</t>
  </si>
  <si>
    <t>未収入金、貸付金、前渡金、受取手形等で債務者（施主、貸付先）が資力</t>
  </si>
  <si>
    <t>を失い回収不能となった時に計上（但し、貸倒の認定は厳しい）</t>
  </si>
  <si>
    <t>自動車に関するすべての費用、ガソリン代、車検費用、自動車税、駐車料、</t>
  </si>
  <si>
    <t>修理代等（この科目を使わない場合はそれぞれの科目に振り分け去す）</t>
  </si>
  <si>
    <t>集金や販売、仲介等に対する手数料など</t>
  </si>
  <si>
    <t>機械やコピー、コンピューターなどのリース料</t>
  </si>
  <si>
    <t>事業主、従業員、家族従業員などが業務に関連した行為により支払った損</t>
  </si>
  <si>
    <t>害賠償金、慰謝料、見舞金など（罰金、科料、交通違反など故意、重大な</t>
  </si>
  <si>
    <t>過失があった場合は不可）</t>
  </si>
  <si>
    <t>上記分類以外に事業のために支出した費用（新聞代、モップ代、本代など）</t>
  </si>
  <si>
    <t>青色申告者は、青色専従者給与届出に記載された金額（毎月計上）</t>
  </si>
  <si>
    <t>説　　　　　明</t>
  </si>
  <si>
    <t>科　　目</t>
  </si>
  <si>
    <t>運送店へ支払った運賃（自動車・鉄道・船舶など）、荷造人などに支払った運賃など</t>
  </si>
  <si>
    <t>電話、切手、はがき、電報料など</t>
  </si>
  <si>
    <t>車両などの損害保険料、建築中の建物の火災保険、事務所・工場の火災保険など</t>
  </si>
  <si>
    <t>現場等で出た産業廃棄物の処理･運搬費用</t>
  </si>
  <si>
    <t>白色申告者は、年末に定額計上</t>
  </si>
  <si>
    <t>店主（事業主）への貸付金</t>
  </si>
  <si>
    <t>○毎日、毎月の生命保険料や町内会費などの生活費</t>
  </si>
  <si>
    <t>○国保料･国民年金･一人親方労災保険料</t>
  </si>
  <si>
    <t>○所得税、相続税、延滞金、加算税などの国税や住民税などの地方税</t>
  </si>
  <si>
    <t>預金出納簿</t>
  </si>
  <si>
    <t>店主借</t>
  </si>
  <si>
    <t>差引元入金(繰越)</t>
  </si>
  <si>
    <t>繰越所得金額</t>
  </si>
  <si>
    <t>工事名</t>
  </si>
  <si>
    <t>工事種別</t>
  </si>
  <si>
    <t>発注者</t>
  </si>
  <si>
    <t>工事場所</t>
  </si>
  <si>
    <t>契約工期</t>
  </si>
  <si>
    <t>請負形態</t>
  </si>
  <si>
    <t>月日</t>
  </si>
  <si>
    <t>金額</t>
  </si>
  <si>
    <t>年月日</t>
  </si>
  <si>
    <t>摘要</t>
  </si>
  <si>
    <t>経費</t>
  </si>
  <si>
    <t>請負契約額</t>
  </si>
  <si>
    <t>工事受入金</t>
  </si>
  <si>
    <t>合計</t>
  </si>
  <si>
    <t>一　件　別　工　事　台　帳　No.1</t>
  </si>
  <si>
    <t>工事状況</t>
  </si>
  <si>
    <t>完成</t>
  </si>
  <si>
    <t>未完成</t>
  </si>
  <si>
    <t>未完成</t>
  </si>
  <si>
    <t>元請</t>
  </si>
  <si>
    <t>下請</t>
  </si>
  <si>
    <t>他</t>
  </si>
  <si>
    <t>工事原価計</t>
  </si>
  <si>
    <t>合　　計</t>
  </si>
  <si>
    <t>粗利益率</t>
  </si>
  <si>
    <t>粗利益率</t>
  </si>
  <si>
    <t>円（請負額-原価）</t>
  </si>
  <si>
    <t>粗利益</t>
  </si>
  <si>
    <t>粗利益</t>
  </si>
  <si>
    <t>一　件　別　工　事　台　帳　No.2</t>
  </si>
  <si>
    <t>一　件　別　工　事　台　帳　No.3</t>
  </si>
  <si>
    <t>一　件　別　工　事　台　帳　No.4</t>
  </si>
  <si>
    <t>一　件　別　工　事　台　帳　No.5</t>
  </si>
  <si>
    <t>一　件　別　工　事　台　帳　No.6</t>
  </si>
  <si>
    <t>一　件　別　工　事　台　帳　No.7</t>
  </si>
  <si>
    <t>一　件　別　工　事　台　帳　No.8</t>
  </si>
  <si>
    <t>一　件　別　工　事　台　帳　No.9</t>
  </si>
  <si>
    <t>一　件　別　工　事　台　帳　No.10</t>
  </si>
  <si>
    <t>一　件　別　工　事　台　帳　No.11</t>
  </si>
  <si>
    <t>一　件　別　工　事　台　帳　No.12</t>
  </si>
  <si>
    <t>一　件　別　工　事　台　帳　No.13</t>
  </si>
  <si>
    <t>一　件　別　工　事　台　帳　No.14</t>
  </si>
  <si>
    <t>一　件　別　工　事　台　帳　No.15</t>
  </si>
  <si>
    <t>一　件　別　工　事　台　帳　No.16</t>
  </si>
  <si>
    <t>一　件　別　工　事　台　帳　No.17</t>
  </si>
  <si>
    <t>一　件　別　工　事　台　帳　No.18</t>
  </si>
  <si>
    <t>一　件　別　工　事　台　帳　No.19</t>
  </si>
  <si>
    <t>一　件　別　工　事　台　帳　No.20</t>
  </si>
  <si>
    <t>一　件　別　工　事　台　帳　No.21</t>
  </si>
  <si>
    <t>一　件　別　工　事　台　帳　No.22</t>
  </si>
  <si>
    <t>一　件　別　工　事　台　帳　No.23</t>
  </si>
  <si>
    <t>一　件　別　工　事　台　帳　No.24</t>
  </si>
  <si>
    <t>一　件　別　工　事　台　帳　No.25</t>
  </si>
  <si>
    <t>一　件　別　工　事　台　帳　No.26</t>
  </si>
  <si>
    <t>一　件　別　工　事　台　帳　No.27</t>
  </si>
  <si>
    <t>一　件　別　工　事　台　帳　No.28</t>
  </si>
  <si>
    <t>一　件　別　工　事　台　帳　No.29</t>
  </si>
  <si>
    <t>一　件　別　工　事　台　帳　No.30</t>
  </si>
  <si>
    <t>工　事　台　帳　集　計　表</t>
  </si>
  <si>
    <t>No.</t>
  </si>
  <si>
    <t>契約額</t>
  </si>
  <si>
    <t>入金額</t>
  </si>
  <si>
    <t>残金</t>
  </si>
  <si>
    <t>工事原価</t>
  </si>
  <si>
    <t>元請</t>
  </si>
  <si>
    <t>○原則的には源泉所得税の徴収対象者とする（税務署の見解）</t>
  </si>
  <si>
    <t>竹内邸の接着代</t>
  </si>
  <si>
    <t>携帯電話代</t>
  </si>
  <si>
    <t>竹内邸の金物代金</t>
  </si>
  <si>
    <t>現場でのジュース代</t>
  </si>
  <si>
    <t>駐車場代</t>
  </si>
  <si>
    <t>店主への支払い</t>
  </si>
  <si>
    <t>田中建築接待　居酒屋</t>
  </si>
  <si>
    <t>　</t>
  </si>
  <si>
    <t>　　</t>
  </si>
  <si>
    <t>　　　</t>
  </si>
  <si>
    <t>以上</t>
  </si>
  <si>
    <t>＊はじめに</t>
  </si>
  <si>
    <t>＊動作環境</t>
  </si>
  <si>
    <t>＊使用方法</t>
  </si>
  <si>
    <t>　　■はじめて「Takeda版　簡易記帳簿」を使用する場合</t>
  </si>
  <si>
    <t>　　　　　力例データ消去」ボタンを押し、サンプルデータを消す。</t>
  </si>
  <si>
    <t>（科目名が不明の場合は、科目説明シートを参照下さい。）</t>
  </si>
  <si>
    <t>＊フリーウェア</t>
  </si>
  <si>
    <t>メール宛先：info@e-kumiai.jp　　　上小建設労働組合　武田</t>
  </si>
  <si>
    <t>　メール宛先：info@e-kumiai.jp　　　上小建設労働組合　武田</t>
  </si>
  <si>
    <t xml:space="preserve">　本ソフトの著作権および所有権は 武田武史 が所有します。 </t>
  </si>
  <si>
    <t>　URL http://www.e-kumiai.jp</t>
  </si>
  <si>
    <t>上小建設労働組合　　武田　武史</t>
  </si>
  <si>
    <t>　ＥＸＣＥＬ（2000 以上）がインストールされているウインドウズパソコン</t>
  </si>
  <si>
    <t>　EXCEL2002(XP)以上をお使いの場合は、そのままの設定ではマクロを含むこのファイルを開けない</t>
  </si>
  <si>
    <t>　場合があります。</t>
  </si>
  <si>
    <t>　その場合、「ツール」→「マクロ」→「セキュリティ」→「セキュリティレベル」で「中」を</t>
  </si>
  <si>
    <t>　選択して一度EXCELを終了してください。　</t>
  </si>
  <si>
    <t>●ご使用にあたっての注意事項</t>
  </si>
  <si>
    <t>　損害に対して、作成者ならびに掲載者は､一切の責任を負いません｡</t>
  </si>
  <si>
    <t xml:space="preserve">　あらゆる損害の免責をご承諾頂くことを使用条件とします｡ </t>
  </si>
  <si>
    <t>●サポート等</t>
  </si>
  <si>
    <t>　バグがあった場合の対処方法や最新版ソフトなどはこちらで手に入ります。</t>
  </si>
  <si>
    <t>　  　２．現金出納帳と預金出納帳にサンプルデータがはいっているので、ひととおりチェックしたら「入</t>
  </si>
  <si>
    <t>　　　３．現金出納帳や預金出納帳に日々の入出金を入力する。</t>
  </si>
  <si>
    <t>　　　４．現金出納帳や預金出納帳に入力されたデータは損益計算書に転記されます。</t>
  </si>
  <si>
    <t>　　　５．状況により工事台帳シートを御利用下さい。</t>
  </si>
  <si>
    <t>　上小建設労働組合のホームページの「Excelで　簡易記帳簿」を適宜ご覧下さい。</t>
  </si>
  <si>
    <t>このシートには隠しコマンドがありますので</t>
  </si>
  <si>
    <t>絶対に削除・変更しないで下さい。</t>
  </si>
  <si>
    <t>不具合が生じる事があります。</t>
  </si>
  <si>
    <t>このソフトは、エクセルを利用して小規模事業所の収支計算書の作成をお手伝いするためのソフトです。</t>
  </si>
  <si>
    <t>この、簡易記帳簿は無料でご利用頂けますが、万が一不具合があった場合はお知らせ下さい。</t>
  </si>
  <si>
    <t>　本ソフトはフリーウェア（無料）です。</t>
  </si>
  <si>
    <t>　予告なく内容を変更する場合もあります。</t>
  </si>
  <si>
    <t>　　　１．「マクロを有効にする」を選択して、「Excelで　簡易記帳簿1.02」を開く。　</t>
  </si>
  <si>
    <t>相手先</t>
  </si>
  <si>
    <t>ドコモ</t>
  </si>
  <si>
    <t>瀧澤一郎</t>
  </si>
  <si>
    <t>上田金物店</t>
  </si>
  <si>
    <t>ローソン</t>
  </si>
  <si>
    <t>真田板金</t>
  </si>
  <si>
    <t>中村不動産</t>
  </si>
  <si>
    <t>田中建築協力会</t>
  </si>
  <si>
    <t>無尽代</t>
  </si>
  <si>
    <t>居酒屋いろは</t>
  </si>
  <si>
    <t>東京海上</t>
  </si>
  <si>
    <t>上小建設労働組合</t>
  </si>
  <si>
    <t>ABC建材</t>
  </si>
  <si>
    <t>竹内邸建材</t>
  </si>
  <si>
    <t>伊藤商会</t>
  </si>
  <si>
    <t>飯島三郎</t>
  </si>
  <si>
    <t>工事代金頭金</t>
  </si>
  <si>
    <t>店主</t>
  </si>
  <si>
    <t>定期預金引き出し</t>
  </si>
  <si>
    <t>預金入・出金</t>
  </si>
  <si>
    <t>○現･預金出納帳の預金の入･出金にこの科目を使用するが、損益計算書には反映しない。</t>
  </si>
  <si>
    <t>このたびは、「Excelで　簡易記帳簿1.03」をダウンロード頂きありがとうございます。</t>
  </si>
  <si>
    <t>コメリ</t>
  </si>
  <si>
    <t>竹内邸の釘代</t>
  </si>
  <si>
    <t>コメリ</t>
  </si>
  <si>
    <t>自動販売機</t>
  </si>
  <si>
    <t>現場ジュース代</t>
  </si>
  <si>
    <t>工事代金</t>
  </si>
  <si>
    <t>ガソリン代</t>
  </si>
  <si>
    <t>軽油代</t>
  </si>
  <si>
    <t>真田邸</t>
  </si>
  <si>
    <t>工事代金</t>
  </si>
  <si>
    <t>竹内邸分支払い</t>
  </si>
  <si>
    <t>預金入・出金</t>
  </si>
  <si>
    <t>預金引き出し</t>
  </si>
  <si>
    <t>植田家</t>
  </si>
  <si>
    <t>取引先への香典</t>
  </si>
  <si>
    <t>ナカヤマ建材</t>
  </si>
  <si>
    <t>飯島邸建材代金</t>
  </si>
  <si>
    <t>ローソン</t>
  </si>
  <si>
    <t>租税公課</t>
  </si>
  <si>
    <t>アート整備</t>
  </si>
  <si>
    <t>軽トラック車検重量税</t>
  </si>
  <si>
    <t>軽トラック車検整備</t>
  </si>
  <si>
    <t>山田</t>
  </si>
  <si>
    <t>従業員出産祝い</t>
  </si>
  <si>
    <t>全労済</t>
  </si>
  <si>
    <t>乗用車保険</t>
  </si>
  <si>
    <t>土田内装</t>
  </si>
  <si>
    <t>飯島邸内装代</t>
  </si>
  <si>
    <t>宮島材木店</t>
  </si>
  <si>
    <t>飯島邸材木代</t>
  </si>
  <si>
    <t>金田板金</t>
  </si>
  <si>
    <t>飯島邸板金工事</t>
  </si>
  <si>
    <t>NTT</t>
  </si>
  <si>
    <t>NTT</t>
  </si>
  <si>
    <t>　「Excelで　簡易記帳簿1.03」の使用により発生した､直接的及び間接的な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</si>
</sst>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quot;"/>
    <numFmt numFmtId="177" formatCode="##&quot;日&quot;"/>
    <numFmt numFmtId="178" formatCode="m/d;@"/>
    <numFmt numFmtId="179" formatCode="m&quot;月&quot;d&quot;日&quot;;@"/>
    <numFmt numFmtId="180" formatCode="[$-411]ge\.m\.d;@"/>
    <numFmt numFmtId="181" formatCode="##&quot;月&quot;##&quot;日&quot;"/>
  </numFmts>
  <fonts count="12">
    <font>
      <sz val="11"/>
      <name val="ＭＳ Ｐゴシック"/>
      <family val="0"/>
    </font>
    <font>
      <sz val="6"/>
      <name val="ＭＳ Ｐゴシック"/>
      <family val="3"/>
    </font>
    <font>
      <b/>
      <sz val="36"/>
      <name val="ＭＳ Ｐゴシック"/>
      <family val="3"/>
    </font>
    <font>
      <b/>
      <sz val="9"/>
      <name val="ＭＳ Ｐゴシック"/>
      <family val="3"/>
    </font>
    <font>
      <b/>
      <sz val="24"/>
      <name val="ＭＳ Ｐゴシック"/>
      <family val="3"/>
    </font>
    <font>
      <sz val="10"/>
      <name val="ＭＳ Ｐゴシック"/>
      <family val="3"/>
    </font>
    <font>
      <sz val="9"/>
      <name val="MS UI Gothic"/>
      <family val="3"/>
    </font>
    <font>
      <sz val="24"/>
      <name val="ＭＳ Ｐゴシック"/>
      <family val="3"/>
    </font>
    <font>
      <sz val="9"/>
      <name val="ＭＳ Ｐゴシック"/>
      <family val="3"/>
    </font>
    <font>
      <sz val="11"/>
      <color indexed="10"/>
      <name val="ＭＳ Ｐゴシック"/>
      <family val="3"/>
    </font>
    <font>
      <sz val="12"/>
      <name val="ＭＳ Ｐゴシック"/>
      <family val="3"/>
    </font>
    <font>
      <b/>
      <sz val="8"/>
      <name val="ＭＳ Ｐゴシック"/>
      <family val="2"/>
    </font>
  </fonts>
  <fills count="13">
    <fill>
      <patternFill/>
    </fill>
    <fill>
      <patternFill patternType="gray125"/>
    </fill>
    <fill>
      <patternFill patternType="gray0625"/>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s>
  <borders count="40">
    <border>
      <left/>
      <right/>
      <top/>
      <bottom/>
      <diagonal/>
    </border>
    <border>
      <left>
        <color indexed="63"/>
      </left>
      <right>
        <color indexed="63"/>
      </right>
      <top style="thick"/>
      <bottom style="thin"/>
    </border>
    <border>
      <left style="thin"/>
      <right>
        <color indexed="63"/>
      </right>
      <top style="thick"/>
      <bottom style="thick"/>
    </border>
    <border>
      <left style="thin"/>
      <right style="thin"/>
      <top style="thick"/>
      <bottom style="thick"/>
    </border>
    <border>
      <left style="thin"/>
      <right style="dotted"/>
      <top style="thick"/>
      <bottom style="thick"/>
    </border>
    <border>
      <left style="dotted"/>
      <right style="thin"/>
      <top style="thick"/>
      <bottom style="thick"/>
    </border>
    <border>
      <left>
        <color indexed="63"/>
      </left>
      <right style="thin"/>
      <top style="thick"/>
      <bottom style="thin"/>
    </border>
    <border>
      <left style="thin"/>
      <right style="thin"/>
      <top style="thick"/>
      <bottom style="thin"/>
    </border>
    <border>
      <left style="thin"/>
      <right style="dotted"/>
      <top style="thick"/>
      <bottom style="thin"/>
    </border>
    <border>
      <left style="dotted"/>
      <right style="thin"/>
      <top style="thick"/>
      <bottom style="thin"/>
    </border>
    <border>
      <left style="thin"/>
      <right style="thin"/>
      <top style="thin"/>
      <bottom style="thin"/>
    </border>
    <border>
      <left style="thin"/>
      <right style="thin"/>
      <top style="thin"/>
      <bottom style="thick"/>
    </border>
    <border>
      <left>
        <color indexed="63"/>
      </left>
      <right style="thin"/>
      <top style="thick"/>
      <bottom style="thick"/>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double"/>
      <right style="thin"/>
      <top style="double"/>
      <bottom style="thin"/>
    </border>
    <border>
      <left style="thin"/>
      <right style="double"/>
      <top style="double"/>
      <bottom style="thin"/>
    </border>
    <border>
      <left style="thin"/>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thin"/>
      <top style="thin"/>
      <bottom style="double"/>
    </border>
    <border>
      <left>
        <color indexed="63"/>
      </left>
      <right>
        <color indexed="63"/>
      </right>
      <top>
        <color indexed="63"/>
      </top>
      <bottom style="thin"/>
    </border>
    <border>
      <left style="thin"/>
      <right style="thick"/>
      <top style="thick"/>
      <bottom style="thick"/>
    </border>
    <border>
      <left style="thin"/>
      <right style="thick"/>
      <top style="thick"/>
      <bottom style="thin"/>
    </border>
    <border>
      <left style="thin"/>
      <right style="thick"/>
      <top style="thin"/>
      <bottom style="thin"/>
    </border>
    <border>
      <left style="thin"/>
      <right style="thick"/>
      <top style="thin"/>
      <bottom style="thick"/>
    </border>
    <border>
      <left style="thick"/>
      <right>
        <color indexed="63"/>
      </right>
      <top style="thick"/>
      <bottom style="thick"/>
    </border>
    <border>
      <left style="thick"/>
      <right>
        <color indexed="63"/>
      </right>
      <top style="thick"/>
      <bottom style="thin"/>
    </border>
    <border>
      <left style="thick"/>
      <right style="thin"/>
      <top style="thin"/>
      <bottom style="thin"/>
    </border>
    <border>
      <left style="thick"/>
      <right style="thin"/>
      <top style="thin"/>
      <bottom style="thick"/>
    </border>
    <border>
      <left style="thin"/>
      <right style="dotted"/>
      <top style="thin"/>
      <bottom style="thin"/>
    </border>
    <border>
      <left>
        <color indexed="63"/>
      </left>
      <right style="thin"/>
      <top style="double"/>
      <bottom style="thin"/>
    </border>
    <border>
      <left style="double"/>
      <right style="thin"/>
      <top style="thin"/>
      <bottom>
        <color indexed="63"/>
      </bottom>
    </border>
    <border>
      <left style="double"/>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8">
    <xf numFmtId="0" fontId="0" fillId="0" borderId="0" xfId="0" applyAlignment="1">
      <alignment vertical="center"/>
    </xf>
    <xf numFmtId="0" fontId="0" fillId="0" borderId="0" xfId="0" applyFill="1" applyAlignment="1">
      <alignment vertical="center"/>
    </xf>
    <xf numFmtId="0" fontId="2" fillId="0" borderId="0" xfId="0" applyFont="1" applyFill="1" applyAlignment="1" applyProtection="1">
      <alignment horizontal="distributed" vertical="center"/>
      <protection/>
    </xf>
    <xf numFmtId="0" fontId="0" fillId="2" borderId="1" xfId="0" applyFill="1" applyBorder="1" applyAlignment="1" applyProtection="1">
      <alignment vertical="center"/>
      <protection/>
    </xf>
    <xf numFmtId="38" fontId="0" fillId="0" borderId="0" xfId="16" applyAlignment="1" applyProtection="1">
      <alignment vertical="center"/>
      <protection/>
    </xf>
    <xf numFmtId="0" fontId="0" fillId="3" borderId="2" xfId="0" applyNumberFormat="1" applyFill="1" applyBorder="1" applyAlignment="1" applyProtection="1">
      <alignment vertical="center"/>
      <protection/>
    </xf>
    <xf numFmtId="0" fontId="0" fillId="0" borderId="0" xfId="0" applyAlignment="1" applyProtection="1">
      <alignment vertical="center"/>
      <protection/>
    </xf>
    <xf numFmtId="0" fontId="2" fillId="0" borderId="0" xfId="0" applyFont="1" applyFill="1" applyAlignment="1" applyProtection="1">
      <alignment horizontal="distributed" vertical="center"/>
      <protection locked="0"/>
    </xf>
    <xf numFmtId="38" fontId="2" fillId="0" borderId="0" xfId="16" applyFont="1" applyFill="1" applyAlignment="1" applyProtection="1">
      <alignment horizontal="distributed" vertical="center"/>
      <protection locked="0"/>
    </xf>
    <xf numFmtId="0" fontId="0" fillId="3" borderId="3" xfId="0" applyNumberFormat="1" applyFill="1" applyBorder="1" applyAlignment="1" applyProtection="1">
      <alignment horizontal="center" vertical="center"/>
      <protection locked="0"/>
    </xf>
    <xf numFmtId="38" fontId="0" fillId="3" borderId="4" xfId="16" applyFill="1" applyBorder="1" applyAlignment="1" applyProtection="1">
      <alignment horizontal="center"/>
      <protection locked="0"/>
    </xf>
    <xf numFmtId="38" fontId="0" fillId="3" borderId="5" xfId="16" applyFill="1" applyBorder="1" applyAlignment="1" applyProtection="1">
      <alignment horizontal="center"/>
      <protection locked="0"/>
    </xf>
    <xf numFmtId="0" fontId="0" fillId="2" borderId="6" xfId="0" applyFill="1" applyBorder="1" applyAlignment="1" applyProtection="1">
      <alignment vertical="center"/>
      <protection locked="0"/>
    </xf>
    <xf numFmtId="0" fontId="0" fillId="0" borderId="7" xfId="0" applyFill="1" applyBorder="1" applyAlignment="1" applyProtection="1">
      <alignment horizontal="left"/>
      <protection locked="0"/>
    </xf>
    <xf numFmtId="38" fontId="0" fillId="2" borderId="8" xfId="16" applyFill="1" applyBorder="1" applyAlignment="1" applyProtection="1">
      <alignment vertical="center"/>
      <protection locked="0"/>
    </xf>
    <xf numFmtId="38" fontId="0" fillId="2" borderId="9" xfId="16" applyFill="1" applyBorder="1" applyAlignment="1" applyProtection="1">
      <alignment vertical="center"/>
      <protection locked="0"/>
    </xf>
    <xf numFmtId="0" fontId="0" fillId="0" borderId="10" xfId="0" applyBorder="1" applyAlignment="1" applyProtection="1">
      <alignment vertical="center"/>
      <protection locked="0"/>
    </xf>
    <xf numFmtId="38" fontId="0" fillId="0" borderId="10" xfId="16" applyBorder="1" applyAlignment="1" applyProtection="1">
      <alignment vertical="center"/>
      <protection locked="0"/>
    </xf>
    <xf numFmtId="0" fontId="0" fillId="0" borderId="11" xfId="0" applyBorder="1" applyAlignment="1" applyProtection="1">
      <alignment vertical="center"/>
      <protection locked="0"/>
    </xf>
    <xf numFmtId="38" fontId="0" fillId="0" borderId="11" xfId="16" applyBorder="1" applyAlignment="1" applyProtection="1">
      <alignment vertical="center"/>
      <protection locked="0"/>
    </xf>
    <xf numFmtId="0" fontId="0" fillId="0" borderId="0" xfId="0" applyAlignment="1" applyProtection="1">
      <alignment vertical="center"/>
      <protection locked="0"/>
    </xf>
    <xf numFmtId="38" fontId="0" fillId="0" borderId="0" xfId="16" applyAlignment="1" applyProtection="1">
      <alignment vertical="center"/>
      <protection locked="0"/>
    </xf>
    <xf numFmtId="0" fontId="5" fillId="0" borderId="0" xfId="0" applyFont="1" applyAlignment="1">
      <alignment vertical="center"/>
    </xf>
    <xf numFmtId="0" fontId="0" fillId="3" borderId="12" xfId="0" applyNumberFormat="1" applyFill="1" applyBorder="1" applyAlignment="1" applyProtection="1">
      <alignment horizontal="center" vertical="center"/>
      <protection locked="0"/>
    </xf>
    <xf numFmtId="0" fontId="0" fillId="0" borderId="0" xfId="0" applyAlignment="1">
      <alignment horizontal="center" vertical="center"/>
    </xf>
    <xf numFmtId="38" fontId="0" fillId="0" borderId="0" xfId="16" applyAlignment="1" applyProtection="1">
      <alignment vertical="center"/>
      <protection locked="0"/>
    </xf>
    <xf numFmtId="38" fontId="0" fillId="0" borderId="10" xfId="16" applyBorder="1" applyAlignment="1" applyProtection="1">
      <alignment horizontal="center" vertical="center"/>
      <protection locked="0"/>
    </xf>
    <xf numFmtId="38" fontId="0" fillId="0" borderId="10" xfId="16" applyBorder="1" applyAlignment="1" applyProtection="1">
      <alignment vertical="center"/>
      <protection locked="0"/>
    </xf>
    <xf numFmtId="38" fontId="0" fillId="4" borderId="10" xfId="16" applyFill="1" applyBorder="1" applyAlignment="1" applyProtection="1">
      <alignment vertical="center"/>
      <protection locked="0"/>
    </xf>
    <xf numFmtId="38" fontId="0" fillId="4" borderId="0" xfId="16" applyFill="1" applyAlignment="1" applyProtection="1">
      <alignment vertical="center"/>
      <protection locked="0"/>
    </xf>
    <xf numFmtId="38" fontId="0" fillId="0" borderId="0" xfId="16" applyFont="1" applyAlignment="1" applyProtection="1">
      <alignment vertical="center"/>
      <protection/>
    </xf>
    <xf numFmtId="0" fontId="0" fillId="0" borderId="10" xfId="0" applyBorder="1" applyAlignment="1" applyProtection="1">
      <alignment horizontal="center" vertical="center"/>
      <protection/>
    </xf>
    <xf numFmtId="38" fontId="0" fillId="0" borderId="10" xfId="16" applyBorder="1" applyAlignment="1" applyProtection="1">
      <alignment horizontal="center" vertical="center"/>
      <protection/>
    </xf>
    <xf numFmtId="0" fontId="0" fillId="0" borderId="10" xfId="0" applyBorder="1" applyAlignment="1" applyProtection="1">
      <alignment vertical="center"/>
      <protection/>
    </xf>
    <xf numFmtId="38" fontId="0" fillId="0" borderId="10" xfId="16" applyBorder="1" applyAlignment="1" applyProtection="1">
      <alignment vertical="center"/>
      <protection/>
    </xf>
    <xf numFmtId="0" fontId="0" fillId="4" borderId="10" xfId="0" applyFill="1" applyBorder="1" applyAlignment="1" applyProtection="1">
      <alignment vertical="center"/>
      <protection/>
    </xf>
    <xf numFmtId="38" fontId="0" fillId="4" borderId="10" xfId="16" applyFill="1" applyBorder="1" applyAlignment="1" applyProtection="1">
      <alignment vertical="center"/>
      <protection/>
    </xf>
    <xf numFmtId="38" fontId="0" fillId="5" borderId="10" xfId="16" applyFill="1" applyBorder="1" applyAlignment="1" applyProtection="1">
      <alignment vertical="center"/>
      <protection/>
    </xf>
    <xf numFmtId="0" fontId="0" fillId="0" borderId="0" xfId="0" applyFill="1" applyAlignment="1" applyProtection="1">
      <alignment vertical="center" textRotation="255"/>
      <protection/>
    </xf>
    <xf numFmtId="0" fontId="0" fillId="0" borderId="10" xfId="0" applyFill="1" applyBorder="1" applyAlignment="1" applyProtection="1">
      <alignment vertical="center"/>
      <protection/>
    </xf>
    <xf numFmtId="10" fontId="0" fillId="0" borderId="10" xfId="16" applyNumberFormat="1" applyFill="1" applyBorder="1" applyAlignment="1" applyProtection="1">
      <alignment vertical="center"/>
      <protection/>
    </xf>
    <xf numFmtId="0" fontId="0" fillId="4" borderId="0" xfId="0" applyFill="1" applyAlignment="1" applyProtection="1">
      <alignment vertical="center"/>
      <protection/>
    </xf>
    <xf numFmtId="38" fontId="0" fillId="4" borderId="0" xfId="16" applyFill="1" applyAlignment="1" applyProtection="1">
      <alignment vertical="center"/>
      <protection/>
    </xf>
    <xf numFmtId="10" fontId="0" fillId="0" borderId="0" xfId="16" applyNumberFormat="1" applyAlignment="1" applyProtection="1">
      <alignment vertical="center"/>
      <protection/>
    </xf>
    <xf numFmtId="38" fontId="0" fillId="6" borderId="10" xfId="16" applyFill="1" applyBorder="1" applyAlignment="1" applyProtection="1">
      <alignment vertical="center"/>
      <protection locked="0"/>
    </xf>
    <xf numFmtId="38" fontId="0" fillId="0" borderId="10" xfId="16" applyFill="1" applyBorder="1" applyAlignment="1" applyProtection="1">
      <alignment vertical="center"/>
      <protection/>
    </xf>
    <xf numFmtId="38" fontId="0" fillId="3" borderId="4" xfId="16" applyFill="1" applyBorder="1" applyAlignment="1" applyProtection="1">
      <alignment horizontal="center"/>
      <protection locked="0"/>
    </xf>
    <xf numFmtId="38" fontId="0" fillId="3" borderId="5" xfId="16" applyFill="1" applyBorder="1" applyAlignment="1" applyProtection="1">
      <alignment horizontal="center"/>
      <protection locked="0"/>
    </xf>
    <xf numFmtId="38" fontId="0" fillId="2" borderId="8" xfId="16" applyFill="1" applyBorder="1" applyAlignment="1" applyProtection="1">
      <alignment vertical="center"/>
      <protection locked="0"/>
    </xf>
    <xf numFmtId="38" fontId="0" fillId="2" borderId="9" xfId="16" applyFill="1" applyBorder="1" applyAlignment="1" applyProtection="1">
      <alignment vertical="center"/>
      <protection locked="0"/>
    </xf>
    <xf numFmtId="38" fontId="0" fillId="0" borderId="11" xfId="16" applyBorder="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0" fillId="0" borderId="0" xfId="0" applyFill="1" applyAlignment="1">
      <alignment horizontal="center" vertical="center"/>
    </xf>
    <xf numFmtId="0" fontId="0" fillId="0" borderId="0" xfId="0" applyFill="1" applyAlignment="1">
      <alignment vertical="center" textRotation="255"/>
    </xf>
    <xf numFmtId="0" fontId="0" fillId="0" borderId="10" xfId="0" applyBorder="1" applyAlignment="1">
      <alignmen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7" borderId="0" xfId="0" applyFill="1" applyBorder="1" applyAlignment="1">
      <alignment horizontal="center" vertical="center" textRotation="255"/>
    </xf>
    <xf numFmtId="0" fontId="0" fillId="0" borderId="0" xfId="0" applyFill="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horizontal="left" vertical="center"/>
    </xf>
    <xf numFmtId="38" fontId="0" fillId="0" borderId="16" xfId="16" applyBorder="1" applyAlignment="1" applyProtection="1">
      <alignment vertical="center"/>
      <protection/>
    </xf>
    <xf numFmtId="10" fontId="0" fillId="0" borderId="0" xfId="0" applyNumberFormat="1" applyAlignment="1">
      <alignment vertical="center"/>
    </xf>
    <xf numFmtId="0" fontId="0" fillId="0" borderId="0" xfId="0" applyBorder="1" applyAlignment="1">
      <alignment horizontal="center" vertical="center"/>
    </xf>
    <xf numFmtId="38" fontId="0" fillId="0" borderId="0" xfId="16" applyBorder="1" applyAlignment="1">
      <alignment horizontal="center" vertical="center"/>
    </xf>
    <xf numFmtId="57" fontId="0" fillId="0" borderId="0" xfId="0" applyNumberFormat="1" applyBorder="1" applyAlignment="1">
      <alignment horizontal="center" vertical="center"/>
    </xf>
    <xf numFmtId="38" fontId="0" fillId="0" borderId="0" xfId="16" applyFont="1" applyBorder="1" applyAlignment="1">
      <alignment horizontal="center" vertical="center"/>
    </xf>
    <xf numFmtId="38" fontId="0" fillId="0" borderId="0" xfId="16" applyAlignment="1">
      <alignment horizontal="right" vertical="center"/>
    </xf>
    <xf numFmtId="38" fontId="0" fillId="0" borderId="0" xfId="16" applyBorder="1" applyAlignment="1">
      <alignment horizontal="right" vertical="center"/>
    </xf>
    <xf numFmtId="38" fontId="0" fillId="0" borderId="0" xfId="16" applyFont="1" applyBorder="1" applyAlignment="1">
      <alignment horizontal="right" vertical="center"/>
    </xf>
    <xf numFmtId="38" fontId="0" fillId="0" borderId="0" xfId="16" applyFont="1" applyBorder="1" applyAlignment="1">
      <alignment horizontal="right" vertical="center"/>
    </xf>
    <xf numFmtId="10" fontId="0" fillId="0" borderId="0" xfId="0" applyNumberFormat="1" applyAlignment="1">
      <alignment horizontal="center" vertical="center"/>
    </xf>
    <xf numFmtId="56" fontId="0" fillId="0" borderId="0" xfId="16" applyNumberFormat="1" applyBorder="1" applyAlignment="1">
      <alignment horizontal="center" vertical="center"/>
    </xf>
    <xf numFmtId="0" fontId="0" fillId="0" borderId="0" xfId="0" applyBorder="1" applyAlignment="1">
      <alignment horizontal="left" vertical="center"/>
    </xf>
    <xf numFmtId="0" fontId="5" fillId="0" borderId="0" xfId="0" applyFont="1" applyBorder="1" applyAlignment="1">
      <alignment horizontal="left" vertical="center"/>
    </xf>
    <xf numFmtId="0" fontId="0" fillId="0" borderId="0" xfId="0" applyAlignment="1">
      <alignment horizontal="left" vertical="center"/>
    </xf>
    <xf numFmtId="56" fontId="0" fillId="0" borderId="0" xfId="16" applyNumberFormat="1" applyFont="1" applyBorder="1" applyAlignment="1">
      <alignment horizontal="center" vertical="center"/>
    </xf>
    <xf numFmtId="0" fontId="0" fillId="0" borderId="18" xfId="0" applyBorder="1" applyAlignment="1" applyProtection="1">
      <alignment horizontal="center" vertical="center"/>
      <protection locked="0"/>
    </xf>
    <xf numFmtId="0" fontId="0" fillId="0" borderId="19" xfId="0" applyBorder="1" applyAlignment="1" applyProtection="1">
      <alignment vertical="center"/>
      <protection locked="0"/>
    </xf>
    <xf numFmtId="38" fontId="0" fillId="0" borderId="19" xfId="16" applyBorder="1" applyAlignment="1" applyProtection="1">
      <alignment horizontal="center" vertical="center"/>
      <protection locked="0"/>
    </xf>
    <xf numFmtId="38" fontId="0" fillId="0" borderId="20" xfId="16"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 fillId="0" borderId="22" xfId="0" applyFont="1" applyBorder="1" applyAlignment="1" applyProtection="1">
      <alignment vertical="center"/>
      <protection locked="0"/>
    </xf>
    <xf numFmtId="38" fontId="0" fillId="0" borderId="13" xfId="16" applyBorder="1" applyAlignment="1" applyProtection="1">
      <alignment horizontal="center" vertical="center"/>
      <protection locked="0"/>
    </xf>
    <xf numFmtId="38" fontId="0" fillId="0" borderId="22" xfId="16" applyBorder="1" applyAlignment="1" applyProtection="1">
      <alignment horizontal="center" vertical="center"/>
      <protection locked="0"/>
    </xf>
    <xf numFmtId="38" fontId="0" fillId="0" borderId="21" xfId="16" applyBorder="1" applyAlignment="1" applyProtection="1">
      <alignment horizontal="center" vertical="center"/>
      <protection locked="0"/>
    </xf>
    <xf numFmtId="56" fontId="0" fillId="0" borderId="13" xfId="16" applyNumberFormat="1" applyBorder="1" applyAlignment="1" applyProtection="1">
      <alignment vertical="center"/>
      <protection locked="0"/>
    </xf>
    <xf numFmtId="38" fontId="0" fillId="0" borderId="22" xfId="16" applyBorder="1" applyAlignment="1" applyProtection="1">
      <alignment vertical="center"/>
      <protection locked="0"/>
    </xf>
    <xf numFmtId="56" fontId="0" fillId="0" borderId="21" xfId="16" applyNumberFormat="1" applyBorder="1" applyAlignment="1" applyProtection="1">
      <alignment vertical="center"/>
      <protection locked="0"/>
    </xf>
    <xf numFmtId="56" fontId="0" fillId="0" borderId="10" xfId="16" applyNumberFormat="1" applyBorder="1" applyAlignment="1" applyProtection="1">
      <alignment vertical="center"/>
      <protection locked="0"/>
    </xf>
    <xf numFmtId="58" fontId="0" fillId="0" borderId="22" xfId="0" applyNumberFormat="1" applyBorder="1" applyAlignment="1" applyProtection="1">
      <alignment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vertical="center"/>
      <protection locked="0"/>
    </xf>
    <xf numFmtId="38" fontId="0" fillId="0" borderId="25" xfId="16" applyBorder="1" applyAlignment="1" applyProtection="1">
      <alignment vertical="center"/>
      <protection locked="0"/>
    </xf>
    <xf numFmtId="38" fontId="0" fillId="0" borderId="24" xfId="16" applyBorder="1" applyAlignment="1" applyProtection="1">
      <alignment vertical="center"/>
      <protection locked="0"/>
    </xf>
    <xf numFmtId="56" fontId="0" fillId="0" borderId="23" xfId="16" applyNumberFormat="1" applyBorder="1" applyAlignment="1" applyProtection="1">
      <alignment vertical="center"/>
      <protection locked="0"/>
    </xf>
    <xf numFmtId="38" fontId="0" fillId="0" borderId="26" xfId="16" applyBorder="1" applyAlignment="1" applyProtection="1">
      <alignment vertical="center"/>
      <protection locked="0"/>
    </xf>
    <xf numFmtId="0" fontId="0" fillId="0" borderId="20" xfId="0" applyBorder="1" applyAlignment="1" applyProtection="1">
      <alignment horizontal="center" vertical="center"/>
      <protection locked="0"/>
    </xf>
    <xf numFmtId="57" fontId="0" fillId="0" borderId="21" xfId="0" applyNumberForma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38" fontId="0" fillId="0" borderId="27" xfId="16" applyFont="1" applyBorder="1" applyAlignment="1" applyProtection="1">
      <alignment vertical="center"/>
      <protection locked="0"/>
    </xf>
    <xf numFmtId="38" fontId="0" fillId="0" borderId="0" xfId="16" applyFont="1" applyBorder="1" applyAlignment="1" applyProtection="1">
      <alignment vertical="center"/>
      <protection locked="0"/>
    </xf>
    <xf numFmtId="38" fontId="0" fillId="0" borderId="14" xfId="16" applyFont="1" applyBorder="1" applyAlignment="1" applyProtection="1">
      <alignment vertical="center"/>
      <protection locked="0"/>
    </xf>
    <xf numFmtId="10" fontId="0" fillId="0" borderId="14" xfId="16" applyNumberFormat="1" applyFont="1" applyBorder="1" applyAlignment="1" applyProtection="1">
      <alignment vertical="center"/>
      <protection locked="0"/>
    </xf>
    <xf numFmtId="0" fontId="0" fillId="3" borderId="2" xfId="0" applyNumberFormat="1" applyFill="1" applyBorder="1" applyAlignment="1" applyProtection="1">
      <alignment vertical="center"/>
      <protection locked="0"/>
    </xf>
    <xf numFmtId="0" fontId="0" fillId="2" borderId="1" xfId="0" applyFill="1" applyBorder="1" applyAlignment="1" applyProtection="1">
      <alignment vertical="center"/>
      <protection locked="0"/>
    </xf>
    <xf numFmtId="38" fontId="0" fillId="3" borderId="28" xfId="16" applyFill="1" applyBorder="1" applyAlignment="1" applyProtection="1">
      <alignment horizontal="center"/>
      <protection locked="0"/>
    </xf>
    <xf numFmtId="38" fontId="0" fillId="8" borderId="29" xfId="16" applyFill="1" applyBorder="1" applyAlignment="1" applyProtection="1">
      <alignment vertical="center"/>
      <protection locked="0"/>
    </xf>
    <xf numFmtId="38" fontId="0" fillId="0" borderId="30" xfId="16" applyFill="1" applyBorder="1" applyAlignment="1" applyProtection="1">
      <alignment vertical="center"/>
      <protection locked="0"/>
    </xf>
    <xf numFmtId="38" fontId="0" fillId="0" borderId="31" xfId="16" applyFill="1" applyBorder="1" applyAlignment="1" applyProtection="1">
      <alignment vertical="center"/>
      <protection locked="0"/>
    </xf>
    <xf numFmtId="57" fontId="2" fillId="0" borderId="0" xfId="0" applyNumberFormat="1" applyFont="1" applyFill="1" applyAlignment="1" applyProtection="1">
      <alignment horizontal="distributed" vertical="center"/>
      <protection locked="0"/>
    </xf>
    <xf numFmtId="57" fontId="0" fillId="3" borderId="32" xfId="0" applyNumberFormat="1" applyFill="1" applyBorder="1" applyAlignment="1" applyProtection="1">
      <alignment horizontal="center" vertical="center"/>
      <protection locked="0"/>
    </xf>
    <xf numFmtId="57" fontId="0" fillId="2" borderId="33" xfId="0" applyNumberFormat="1" applyFill="1" applyBorder="1" applyAlignment="1" applyProtection="1">
      <alignment vertical="center"/>
      <protection locked="0"/>
    </xf>
    <xf numFmtId="57" fontId="0" fillId="0" borderId="34" xfId="0" applyNumberFormat="1" applyBorder="1" applyAlignment="1" applyProtection="1">
      <alignment vertical="center"/>
      <protection locked="0"/>
    </xf>
    <xf numFmtId="57" fontId="0" fillId="0" borderId="35" xfId="0" applyNumberFormat="1" applyBorder="1" applyAlignment="1" applyProtection="1">
      <alignment vertical="center"/>
      <protection locked="0"/>
    </xf>
    <xf numFmtId="57" fontId="0" fillId="0" borderId="0" xfId="0" applyNumberFormat="1" applyAlignment="1" applyProtection="1">
      <alignment vertical="center"/>
      <protection locked="0"/>
    </xf>
    <xf numFmtId="38" fontId="2" fillId="0" borderId="0" xfId="16" applyFont="1" applyFill="1" applyAlignment="1" applyProtection="1">
      <alignment horizontal="distributed" vertical="center"/>
      <protection/>
    </xf>
    <xf numFmtId="38" fontId="0" fillId="3" borderId="28" xfId="16" applyFill="1" applyBorder="1" applyAlignment="1" applyProtection="1">
      <alignment horizontal="center"/>
      <protection/>
    </xf>
    <xf numFmtId="38" fontId="0" fillId="8" borderId="29" xfId="16" applyFill="1" applyBorder="1" applyAlignment="1" applyProtection="1">
      <alignment vertical="center"/>
      <protection/>
    </xf>
    <xf numFmtId="38" fontId="0" fillId="0" borderId="30" xfId="16" applyFill="1" applyBorder="1" applyAlignment="1" applyProtection="1">
      <alignment vertical="center"/>
      <protection/>
    </xf>
    <xf numFmtId="38" fontId="0" fillId="0" borderId="31" xfId="16" applyFill="1" applyBorder="1" applyAlignment="1" applyProtection="1">
      <alignment vertical="center"/>
      <protection/>
    </xf>
    <xf numFmtId="38" fontId="0" fillId="9" borderId="0" xfId="16" applyFill="1" applyAlignment="1" applyProtection="1">
      <alignment vertical="center"/>
      <protection locked="0"/>
    </xf>
    <xf numFmtId="0" fontId="0" fillId="10" borderId="0" xfId="0" applyFill="1" applyAlignment="1">
      <alignment vertical="center"/>
    </xf>
    <xf numFmtId="0" fontId="10" fillId="10" borderId="0" xfId="0" applyFont="1" applyFill="1" applyAlignment="1">
      <alignment vertical="center"/>
    </xf>
    <xf numFmtId="0" fontId="0" fillId="11" borderId="0" xfId="0" applyFill="1" applyAlignment="1">
      <alignment vertical="center"/>
    </xf>
    <xf numFmtId="0" fontId="0" fillId="9" borderId="36" xfId="0" applyFill="1" applyBorder="1" applyAlignment="1" applyProtection="1">
      <alignment vertical="center"/>
      <protection locked="0"/>
    </xf>
    <xf numFmtId="0" fontId="0" fillId="9" borderId="11" xfId="0" applyFill="1" applyBorder="1" applyAlignment="1" applyProtection="1">
      <alignment vertical="center"/>
      <protection locked="0"/>
    </xf>
    <xf numFmtId="0" fontId="0" fillId="9" borderId="36" xfId="0" applyFill="1" applyBorder="1" applyAlignment="1" applyProtection="1">
      <alignment vertical="center"/>
      <protection/>
    </xf>
    <xf numFmtId="0" fontId="0" fillId="9" borderId="11" xfId="0" applyFill="1" applyBorder="1" applyAlignment="1" applyProtection="1">
      <alignment vertical="center"/>
      <protection/>
    </xf>
    <xf numFmtId="0" fontId="0" fillId="12" borderId="0" xfId="0" applyFill="1" applyAlignment="1">
      <alignment vertical="center"/>
    </xf>
    <xf numFmtId="0" fontId="0" fillId="0" borderId="10" xfId="0" applyFill="1" applyBorder="1" applyAlignment="1">
      <alignment vertical="center"/>
    </xf>
    <xf numFmtId="38" fontId="0" fillId="0" borderId="20" xfId="16" applyFont="1" applyBorder="1" applyAlignment="1" applyProtection="1">
      <alignment horizontal="center" vertical="center"/>
      <protection locked="0"/>
    </xf>
    <xf numFmtId="0" fontId="0" fillId="9" borderId="10" xfId="0" applyFill="1" applyBorder="1" applyAlignment="1" applyProtection="1">
      <alignment horizontal="center" vertical="center" textRotation="255"/>
      <protection/>
    </xf>
    <xf numFmtId="0" fontId="0" fillId="6" borderId="10" xfId="0" applyFill="1" applyBorder="1" applyAlignment="1" applyProtection="1">
      <alignment horizontal="center" vertical="center" textRotation="255"/>
      <protection/>
    </xf>
    <xf numFmtId="0" fontId="0" fillId="7" borderId="10" xfId="0" applyFill="1" applyBorder="1" applyAlignment="1" applyProtection="1">
      <alignment horizontal="center" vertical="center" textRotation="255"/>
      <protection/>
    </xf>
    <xf numFmtId="38" fontId="7" fillId="0" borderId="0" xfId="16" applyFont="1" applyAlignment="1" applyProtection="1">
      <alignment horizontal="center" vertical="center"/>
      <protection/>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38" fontId="0" fillId="0" borderId="37" xfId="16" applyBorder="1" applyAlignment="1" applyProtection="1">
      <alignment horizontal="center" vertical="center"/>
      <protection locked="0"/>
    </xf>
    <xf numFmtId="38" fontId="0" fillId="0" borderId="19" xfId="16" applyBorder="1" applyAlignment="1" applyProtection="1">
      <alignment horizontal="center" vertical="center"/>
      <protection locked="0"/>
    </xf>
    <xf numFmtId="38" fontId="0" fillId="0" borderId="18" xfId="16" applyBorder="1" applyAlignment="1" applyProtection="1">
      <alignment horizontal="center" vertical="center"/>
      <protection locked="0"/>
    </xf>
    <xf numFmtId="38" fontId="0" fillId="0" borderId="20" xfId="16"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7" borderId="10" xfId="0" applyFill="1" applyBorder="1" applyAlignment="1">
      <alignment horizontal="center" vertical="center" textRotation="255"/>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9" borderId="10" xfId="0" applyFill="1" applyBorder="1" applyAlignment="1">
      <alignment horizontal="center" vertical="center" textRotation="255"/>
    </xf>
    <xf numFmtId="0" fontId="0" fillId="0" borderId="10" xfId="0" applyFill="1" applyBorder="1" applyAlignment="1">
      <alignment horizontal="center" vertical="center"/>
    </xf>
    <xf numFmtId="0" fontId="0" fillId="0" borderId="17"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2">
    <dxf>
      <font>
        <color rgb="FFFFFFFF"/>
      </font>
      <fill>
        <patternFill>
          <bgColor rgb="FFFFFFFF"/>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4</xdr:row>
      <xdr:rowOff>47625</xdr:rowOff>
    </xdr:from>
    <xdr:to>
      <xdr:col>6</xdr:col>
      <xdr:colOff>419100</xdr:colOff>
      <xdr:row>10</xdr:row>
      <xdr:rowOff>114300</xdr:rowOff>
    </xdr:to>
    <xdr:sp>
      <xdr:nvSpPr>
        <xdr:cNvPr id="1" name="AutoShape 1"/>
        <xdr:cNvSpPr>
          <a:spLocks/>
        </xdr:cNvSpPr>
      </xdr:nvSpPr>
      <xdr:spPr>
        <a:xfrm>
          <a:off x="1057275" y="733425"/>
          <a:ext cx="3476625" cy="1095375"/>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明朝"/>
              <a:cs typeface="ＭＳ Ｐ明朝"/>
            </a:rPr>
            <a:t>簡易記帳簿</a:t>
          </a:r>
        </a:p>
      </xdr:txBody>
    </xdr:sp>
    <xdr:clientData/>
  </xdr:twoCellAnchor>
  <xdr:twoCellAnchor>
    <xdr:from>
      <xdr:col>1</xdr:col>
      <xdr:colOff>390525</xdr:colOff>
      <xdr:row>2</xdr:row>
      <xdr:rowOff>0</xdr:rowOff>
    </xdr:from>
    <xdr:to>
      <xdr:col>3</xdr:col>
      <xdr:colOff>400050</xdr:colOff>
      <xdr:row>3</xdr:row>
      <xdr:rowOff>142875</xdr:rowOff>
    </xdr:to>
    <xdr:sp>
      <xdr:nvSpPr>
        <xdr:cNvPr id="2" name="AutoShape 2"/>
        <xdr:cNvSpPr>
          <a:spLocks/>
        </xdr:cNvSpPr>
      </xdr:nvSpPr>
      <xdr:spPr>
        <a:xfrm>
          <a:off x="1076325" y="342900"/>
          <a:ext cx="1381125" cy="314325"/>
        </a:xfrm>
        <a:prstGeom prst="rect"/>
        <a:noFill/>
      </xdr:spPr>
      <xdr:txBody>
        <a:bodyPr fromWordArt="1" wrap="none">
          <a:prstTxWarp prst="textPlain"/>
        </a:bodyPr>
        <a:p>
          <a:pPr algn="ctr"/>
          <a:r>
            <a:rPr sz="3600" kern="10" spc="0">
              <a:ln w="9525" cmpd="sng">
                <a:solidFill>
                  <a:srgbClr val="008000"/>
                </a:solidFill>
                <a:headEnd type="none"/>
                <a:tailEnd type="none"/>
              </a:ln>
              <a:blipFill>
                <a:blip r:embed="rId1"/>
                <a:srcRect/>
                <a:stretch>
                  <a:fillRect/>
                </a:stretch>
              </a:blipFill>
              <a:effectLst>
                <a:outerShdw dist="563971" dir="14049740" sx="125000" sy="125000" algn="tl">
                  <a:srgbClr val="C7DFD3">
                    <a:alpha val="100000"/>
                  </a:srgbClr>
                </a:outerShdw>
              </a:effectLst>
              <a:latin typeface="ＭＳ Ｐ明朝"/>
              <a:cs typeface="ＭＳ Ｐ明朝"/>
            </a:rPr>
            <a:t>Excelで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xdr:row>
      <xdr:rowOff>57150</xdr:rowOff>
    </xdr:from>
    <xdr:to>
      <xdr:col>4</xdr:col>
      <xdr:colOff>85725</xdr:colOff>
      <xdr:row>3</xdr:row>
      <xdr:rowOff>9525</xdr:rowOff>
    </xdr:to>
    <xdr:sp>
      <xdr:nvSpPr>
        <xdr:cNvPr id="1" name="AutoShape 36"/>
        <xdr:cNvSpPr>
          <a:spLocks/>
        </xdr:cNvSpPr>
      </xdr:nvSpPr>
      <xdr:spPr>
        <a:xfrm>
          <a:off x="552450" y="228600"/>
          <a:ext cx="2552700" cy="552450"/>
        </a:xfrm>
        <a:prstGeom prst="downArrowCallout">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同一科目の並び替えはこのボタンを押し選択。</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19050</xdr:rowOff>
    </xdr:from>
    <xdr:to>
      <xdr:col>4</xdr:col>
      <xdr:colOff>28575</xdr:colOff>
      <xdr:row>2</xdr:row>
      <xdr:rowOff>76200</xdr:rowOff>
    </xdr:to>
    <xdr:sp>
      <xdr:nvSpPr>
        <xdr:cNvPr id="1" name="AutoShape 20"/>
        <xdr:cNvSpPr>
          <a:spLocks/>
        </xdr:cNvSpPr>
      </xdr:nvSpPr>
      <xdr:spPr>
        <a:xfrm>
          <a:off x="571500" y="190500"/>
          <a:ext cx="2466975" cy="552450"/>
        </a:xfrm>
        <a:prstGeom prst="downArrowCallout">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同一科目の並び替えはこのボタンを押し選択。</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1</xdr:row>
      <xdr:rowOff>95250</xdr:rowOff>
    </xdr:from>
    <xdr:to>
      <xdr:col>16</xdr:col>
      <xdr:colOff>342900</xdr:colOff>
      <xdr:row>3</xdr:row>
      <xdr:rowOff>38100</xdr:rowOff>
    </xdr:to>
    <xdr:sp>
      <xdr:nvSpPr>
        <xdr:cNvPr id="1" name="AutoShape 2"/>
        <xdr:cNvSpPr>
          <a:spLocks/>
        </xdr:cNvSpPr>
      </xdr:nvSpPr>
      <xdr:spPr>
        <a:xfrm>
          <a:off x="10725150" y="133350"/>
          <a:ext cx="1409700" cy="352425"/>
        </a:xfrm>
        <a:prstGeom prst="downArrowCallout">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年間の修正はここで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B12:K75"/>
  <sheetViews>
    <sheetView tabSelected="1" workbookViewId="0" topLeftCell="A1">
      <selection activeCell="B63" sqref="B63"/>
    </sheetView>
  </sheetViews>
  <sheetFormatPr defaultColWidth="9.00390625" defaultRowHeight="13.5"/>
  <cols>
    <col min="1" max="16384" width="9.00390625" style="129" customWidth="1"/>
  </cols>
  <sheetData>
    <row r="12" ht="14.25">
      <c r="G12" s="130">
        <v>1.03</v>
      </c>
    </row>
    <row r="16" ht="19.5" customHeight="1">
      <c r="B16" s="129" t="s">
        <v>223</v>
      </c>
    </row>
    <row r="17" ht="9.75" customHeight="1"/>
    <row r="18" ht="19.5" customHeight="1">
      <c r="B18" s="129" t="s">
        <v>279</v>
      </c>
    </row>
    <row r="19" ht="19.5" customHeight="1">
      <c r="B19" s="129" t="s">
        <v>253</v>
      </c>
    </row>
    <row r="20" ht="19.5" customHeight="1">
      <c r="B20" s="129" t="s">
        <v>254</v>
      </c>
    </row>
    <row r="21" ht="19.5" customHeight="1"/>
    <row r="22" ht="19.5" customHeight="1"/>
    <row r="23" spans="2:11" ht="19.5" customHeight="1">
      <c r="B23" s="129" t="s">
        <v>230</v>
      </c>
      <c r="H23" s="131" t="s">
        <v>250</v>
      </c>
      <c r="I23" s="131"/>
      <c r="J23" s="131"/>
      <c r="K23" s="131"/>
    </row>
    <row r="24" spans="8:11" ht="19.5" customHeight="1">
      <c r="H24" s="131" t="s">
        <v>251</v>
      </c>
      <c r="I24" s="131"/>
      <c r="J24" s="131"/>
      <c r="K24" s="131"/>
    </row>
    <row r="25" spans="2:11" ht="19.5" customHeight="1">
      <c r="B25" s="129" t="s">
        <v>224</v>
      </c>
      <c r="H25" s="131" t="s">
        <v>252</v>
      </c>
      <c r="I25" s="131"/>
      <c r="J25" s="131"/>
      <c r="K25" s="131"/>
    </row>
    <row r="26" ht="9.75" customHeight="1"/>
    <row r="27" ht="19.5" customHeight="1">
      <c r="B27" s="129" t="s">
        <v>235</v>
      </c>
    </row>
    <row r="28" ht="19.5" customHeight="1">
      <c r="B28" s="129" t="s">
        <v>219</v>
      </c>
    </row>
    <row r="29" ht="19.5" customHeight="1">
      <c r="B29" s="129" t="s">
        <v>225</v>
      </c>
    </row>
    <row r="30" ht="19.5" customHeight="1">
      <c r="B30" s="129" t="s">
        <v>219</v>
      </c>
    </row>
    <row r="31" ht="19.5" customHeight="1">
      <c r="B31" s="129" t="s">
        <v>236</v>
      </c>
    </row>
    <row r="32" ht="19.5" customHeight="1">
      <c r="B32" s="129" t="s">
        <v>237</v>
      </c>
    </row>
    <row r="33" ht="19.5" customHeight="1">
      <c r="B33" s="129" t="s">
        <v>238</v>
      </c>
    </row>
    <row r="34" ht="19.5" customHeight="1">
      <c r="B34" s="129" t="s">
        <v>239</v>
      </c>
    </row>
    <row r="36" ht="13.5">
      <c r="B36" s="129" t="s">
        <v>226</v>
      </c>
    </row>
    <row r="38" ht="13.5">
      <c r="B38" s="129" t="s">
        <v>257</v>
      </c>
    </row>
    <row r="40" ht="13.5">
      <c r="B40" s="129" t="s">
        <v>245</v>
      </c>
    </row>
    <row r="41" ht="13.5">
      <c r="B41" s="129" t="s">
        <v>227</v>
      </c>
    </row>
    <row r="42" ht="13.5">
      <c r="B42" s="129" t="s">
        <v>220</v>
      </c>
    </row>
    <row r="43" ht="13.5">
      <c r="B43" s="129" t="s">
        <v>246</v>
      </c>
    </row>
    <row r="44" ht="13.5">
      <c r="C44" s="129" t="s">
        <v>228</v>
      </c>
    </row>
    <row r="45" ht="13.5">
      <c r="B45" s="129" t="s">
        <v>221</v>
      </c>
    </row>
    <row r="46" ht="13.5">
      <c r="B46" s="129" t="s">
        <v>247</v>
      </c>
    </row>
    <row r="48" ht="13.5">
      <c r="B48" s="129" t="s">
        <v>248</v>
      </c>
    </row>
    <row r="51" ht="13.5">
      <c r="B51" s="129" t="s">
        <v>229</v>
      </c>
    </row>
    <row r="52" ht="13.5">
      <c r="B52" s="129" t="s">
        <v>219</v>
      </c>
    </row>
    <row r="53" ht="13.5">
      <c r="B53" s="129" t="s">
        <v>255</v>
      </c>
    </row>
    <row r="54" ht="13.5">
      <c r="B54" s="129" t="s">
        <v>256</v>
      </c>
    </row>
    <row r="57" ht="13.5">
      <c r="B57" s="129" t="s">
        <v>231</v>
      </c>
    </row>
    <row r="59" ht="13.5">
      <c r="B59" s="129" t="s">
        <v>240</v>
      </c>
    </row>
    <row r="61" ht="13.5">
      <c r="B61" s="129" t="s">
        <v>314</v>
      </c>
    </row>
    <row r="62" ht="13.5">
      <c r="B62" s="129" t="s">
        <v>241</v>
      </c>
    </row>
    <row r="63" ht="13.5">
      <c r="B63" s="129" t="s">
        <v>242</v>
      </c>
    </row>
    <row r="65" ht="13.5">
      <c r="B65" s="129" t="s">
        <v>232</v>
      </c>
    </row>
    <row r="67" ht="13.5">
      <c r="B67" s="129" t="s">
        <v>243</v>
      </c>
    </row>
    <row r="69" ht="13.5">
      <c r="B69" s="129" t="s">
        <v>249</v>
      </c>
    </row>
    <row r="70" ht="13.5">
      <c r="B70" s="129" t="s">
        <v>244</v>
      </c>
    </row>
    <row r="71" ht="13.5">
      <c r="B71" s="129" t="s">
        <v>233</v>
      </c>
    </row>
    <row r="73" ht="13.5">
      <c r="J73" s="129" t="s">
        <v>222</v>
      </c>
    </row>
    <row r="75" ht="13.5">
      <c r="E75" s="129" t="s">
        <v>234</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2:CX1503"/>
  <sheetViews>
    <sheetView workbookViewId="0" topLeftCell="A1">
      <pane ySplit="4" topLeftCell="BM5" activePane="bottomLeft" state="frozen"/>
      <selection pane="topLeft" activeCell="A1" sqref="A1"/>
      <selection pane="bottomLeft" activeCell="D28" sqref="D28"/>
    </sheetView>
  </sheetViews>
  <sheetFormatPr defaultColWidth="9.00390625" defaultRowHeight="13.5"/>
  <cols>
    <col min="1" max="1" width="9.625" style="122" customWidth="1"/>
    <col min="2" max="2" width="3.50390625" style="20" customWidth="1"/>
    <col min="3" max="3" width="11.875" style="20" customWidth="1"/>
    <col min="4" max="4" width="14.625" style="20" customWidth="1"/>
    <col min="5" max="5" width="26.625" style="20" customWidth="1"/>
    <col min="6" max="7" width="10.625" style="25" customWidth="1"/>
    <col min="8" max="8" width="11.625" style="4" customWidth="1"/>
    <col min="9" max="61" width="9.00390625" style="20" customWidth="1"/>
    <col min="62" max="62" width="3.625" style="6" customWidth="1"/>
    <col min="63" max="104" width="3.625" style="6" hidden="1" customWidth="1"/>
    <col min="105" max="106" width="3.625" style="6" customWidth="1"/>
    <col min="107" max="113" width="9.00390625" style="20" customWidth="1"/>
    <col min="114" max="165" width="9.00390625" style="6" customWidth="1"/>
    <col min="166" max="16384" width="9.00390625" style="20" customWidth="1"/>
  </cols>
  <sheetData>
    <row r="1" ht="13.5"/>
    <row r="2" spans="1:102" ht="39" customHeight="1">
      <c r="A2" s="117"/>
      <c r="B2" s="7"/>
      <c r="C2" s="7"/>
      <c r="D2" s="7"/>
      <c r="E2" s="52" t="s">
        <v>41</v>
      </c>
      <c r="F2" s="51"/>
      <c r="G2" s="51"/>
      <c r="H2" s="123"/>
      <c r="BL2" s="6" t="str">
        <f>'科目説明'!B4</f>
        <v>売上</v>
      </c>
      <c r="BM2" s="6" t="str">
        <f>'科目説明'!B9</f>
        <v>兼業売上</v>
      </c>
      <c r="BN2" s="6" t="str">
        <f>'科目説明'!B11</f>
        <v>雑収入</v>
      </c>
      <c r="BO2" s="6">
        <f>'科目説明'!B12</f>
        <v>0</v>
      </c>
      <c r="BP2" s="6">
        <f>'科目説明'!B13</f>
        <v>0</v>
      </c>
      <c r="BQ2" s="6" t="str">
        <f>'科目説明'!B14</f>
        <v>店主借</v>
      </c>
      <c r="BR2" s="6">
        <f>'科目説明'!B15</f>
        <v>0</v>
      </c>
      <c r="BS2" s="6" t="str">
        <f>'科目説明'!B19</f>
        <v>材料費</v>
      </c>
      <c r="BT2" s="6" t="str">
        <f>'科目説明'!B20</f>
        <v>労務費</v>
      </c>
      <c r="BU2" s="6" t="str">
        <f>'科目説明'!B22</f>
        <v>外注費</v>
      </c>
      <c r="BV2" s="6" t="str">
        <f>'科目説明'!B25</f>
        <v>租税公課</v>
      </c>
      <c r="BW2" s="6" t="str">
        <f>'科目説明'!B27</f>
        <v>荷造運賃</v>
      </c>
      <c r="BX2" s="6" t="str">
        <f>'科目説明'!B28</f>
        <v>水道光熱費</v>
      </c>
      <c r="BY2" s="6" t="str">
        <f>'科目説明'!B30</f>
        <v>旅費交通費</v>
      </c>
      <c r="BZ2" s="6" t="str">
        <f>'科目説明'!B31</f>
        <v>通信費</v>
      </c>
      <c r="CA2" s="6" t="str">
        <f>'科目説明'!B32</f>
        <v>広告宣伝費</v>
      </c>
      <c r="CB2" s="6" t="str">
        <f>'科目説明'!B36</f>
        <v>接待交際費</v>
      </c>
      <c r="CC2" s="6" t="str">
        <f>'科目説明'!B39</f>
        <v>損害保険料</v>
      </c>
      <c r="CD2" s="6" t="str">
        <f>'科目説明'!B40</f>
        <v>修繕費</v>
      </c>
      <c r="CE2" s="6" t="str">
        <f>'科目説明'!B41</f>
        <v>消耗品費</v>
      </c>
      <c r="CF2" s="6" t="str">
        <f>'科目説明'!B44</f>
        <v>減価償却費</v>
      </c>
      <c r="CG2" s="6" t="str">
        <f>'科目説明'!B47</f>
        <v>福利厚生費</v>
      </c>
      <c r="CH2" s="6" t="str">
        <f>'科目説明'!B50</f>
        <v>給料手当</v>
      </c>
      <c r="CI2" s="6" t="str">
        <f>'科目説明'!B51</f>
        <v>利子割引料</v>
      </c>
      <c r="CJ2" s="6" t="str">
        <f>'科目説明'!B53</f>
        <v>地代家賃</v>
      </c>
      <c r="CK2" s="6" t="str">
        <f>'科目説明'!B55</f>
        <v>貸倒金</v>
      </c>
      <c r="CL2" s="6" t="str">
        <f>'科目説明'!B57</f>
        <v>車両費</v>
      </c>
      <c r="CM2" s="6" t="str">
        <f>'科目説明'!B59</f>
        <v>支払い手数料</v>
      </c>
      <c r="CN2" s="6" t="str">
        <f>'科目説明'!B60</f>
        <v>賃借料</v>
      </c>
      <c r="CO2" s="6" t="str">
        <f>'科目説明'!B61</f>
        <v>損害賠償金</v>
      </c>
      <c r="CP2" s="6" t="str">
        <f>'科目説明'!B64</f>
        <v>産廃処理料</v>
      </c>
      <c r="CQ2" s="6">
        <f>'科目説明'!B65</f>
        <v>0</v>
      </c>
      <c r="CR2" s="6">
        <f>'科目説明'!B66</f>
        <v>0</v>
      </c>
      <c r="CS2" s="6" t="str">
        <f>'科目説明'!B67</f>
        <v>雑費</v>
      </c>
      <c r="CT2" s="6" t="str">
        <f>'科目説明'!B68</f>
        <v>店主貸</v>
      </c>
      <c r="CV2" s="6" t="str">
        <f>'科目説明'!B72</f>
        <v>専従者給与</v>
      </c>
      <c r="CX2" s="6" t="str">
        <f>'科目説明'!B75</f>
        <v>預金入・出金</v>
      </c>
    </row>
    <row r="3" spans="1:8" ht="8.25" customHeight="1" thickBot="1">
      <c r="A3" s="117"/>
      <c r="B3" s="7"/>
      <c r="C3" s="7"/>
      <c r="D3" s="7"/>
      <c r="E3" s="7"/>
      <c r="F3" s="8"/>
      <c r="G3" s="8"/>
      <c r="H3" s="123"/>
    </row>
    <row r="4" spans="1:8" ht="15" thickBot="1" thickTop="1">
      <c r="A4" s="118" t="s">
        <v>36</v>
      </c>
      <c r="B4" s="111" t="s">
        <v>76</v>
      </c>
      <c r="C4" s="23" t="s">
        <v>77</v>
      </c>
      <c r="D4" s="23" t="s">
        <v>258</v>
      </c>
      <c r="E4" s="9" t="s">
        <v>37</v>
      </c>
      <c r="F4" s="46" t="s">
        <v>38</v>
      </c>
      <c r="G4" s="47" t="s">
        <v>39</v>
      </c>
      <c r="H4" s="124" t="s">
        <v>40</v>
      </c>
    </row>
    <row r="5" spans="1:8" ht="14.25" thickTop="1">
      <c r="A5" s="119"/>
      <c r="B5" s="112"/>
      <c r="C5" s="12">
        <f>IF(B5="","",HLOOKUP(B5,$BR$4:$CH$4,2,FALSE))</f>
      </c>
      <c r="D5" s="12"/>
      <c r="E5" s="13" t="s">
        <v>42</v>
      </c>
      <c r="F5" s="48"/>
      <c r="G5" s="49"/>
      <c r="H5" s="125">
        <v>30000</v>
      </c>
    </row>
    <row r="6" spans="1:8" ht="13.5">
      <c r="A6" s="120">
        <v>40183</v>
      </c>
      <c r="B6" s="132">
        <f aca="true" t="shared" si="0" ref="B6:B49">MONTH(A6)</f>
        <v>1</v>
      </c>
      <c r="C6" s="16" t="s">
        <v>21</v>
      </c>
      <c r="D6" s="16" t="s">
        <v>280</v>
      </c>
      <c r="E6" s="16" t="s">
        <v>281</v>
      </c>
      <c r="F6" s="27"/>
      <c r="G6" s="27">
        <v>1500</v>
      </c>
      <c r="H6" s="126">
        <f aca="true" t="shared" si="1" ref="H6:H49">H5+F6-G6</f>
        <v>28500</v>
      </c>
    </row>
    <row r="7" spans="1:8" ht="13.5">
      <c r="A7" s="120">
        <v>40188</v>
      </c>
      <c r="B7" s="132">
        <f t="shared" si="0"/>
        <v>1</v>
      </c>
      <c r="C7" s="16" t="s">
        <v>1</v>
      </c>
      <c r="D7" s="16"/>
      <c r="E7" s="16"/>
      <c r="F7" s="27">
        <v>1500</v>
      </c>
      <c r="G7" s="27"/>
      <c r="H7" s="126">
        <f t="shared" si="1"/>
        <v>30000</v>
      </c>
    </row>
    <row r="8" spans="1:8" ht="13.5">
      <c r="A8" s="120">
        <v>40190</v>
      </c>
      <c r="B8" s="132">
        <f t="shared" si="0"/>
        <v>1</v>
      </c>
      <c r="C8" s="16" t="s">
        <v>21</v>
      </c>
      <c r="D8" s="16" t="s">
        <v>282</v>
      </c>
      <c r="E8" s="16" t="s">
        <v>212</v>
      </c>
      <c r="F8" s="27"/>
      <c r="G8" s="27">
        <v>850</v>
      </c>
      <c r="H8" s="126">
        <f t="shared" si="1"/>
        <v>29150</v>
      </c>
    </row>
    <row r="9" spans="1:8" ht="13.5">
      <c r="A9" s="120">
        <v>40190</v>
      </c>
      <c r="B9" s="132">
        <f t="shared" si="0"/>
        <v>1</v>
      </c>
      <c r="C9" s="16" t="s">
        <v>18</v>
      </c>
      <c r="D9" s="16" t="s">
        <v>283</v>
      </c>
      <c r="E9" s="16" t="s">
        <v>284</v>
      </c>
      <c r="F9" s="27"/>
      <c r="G9" s="27">
        <v>560</v>
      </c>
      <c r="H9" s="126">
        <f t="shared" si="1"/>
        <v>28590</v>
      </c>
    </row>
    <row r="10" spans="1:8" ht="13.5">
      <c r="A10" s="120">
        <v>40193</v>
      </c>
      <c r="B10" s="132">
        <f t="shared" si="0"/>
        <v>1</v>
      </c>
      <c r="C10" s="16" t="s">
        <v>16</v>
      </c>
      <c r="D10" s="16" t="s">
        <v>259</v>
      </c>
      <c r="E10" s="16" t="s">
        <v>213</v>
      </c>
      <c r="F10" s="27"/>
      <c r="G10" s="27">
        <v>12000</v>
      </c>
      <c r="H10" s="126">
        <f t="shared" si="1"/>
        <v>16590</v>
      </c>
    </row>
    <row r="11" spans="1:8" ht="13.5">
      <c r="A11" s="120">
        <v>40193</v>
      </c>
      <c r="B11" s="132">
        <f t="shared" si="0"/>
        <v>1</v>
      </c>
      <c r="C11" s="16" t="s">
        <v>1</v>
      </c>
      <c r="D11" s="16" t="s">
        <v>260</v>
      </c>
      <c r="E11" s="16" t="s">
        <v>285</v>
      </c>
      <c r="F11" s="27">
        <v>100000</v>
      </c>
      <c r="G11" s="27"/>
      <c r="H11" s="126">
        <f t="shared" si="1"/>
        <v>116590</v>
      </c>
    </row>
    <row r="12" spans="1:8" ht="13.5">
      <c r="A12" s="120">
        <v>40193</v>
      </c>
      <c r="B12" s="132">
        <f t="shared" si="0"/>
        <v>1</v>
      </c>
      <c r="C12" s="16" t="s">
        <v>28</v>
      </c>
      <c r="D12" s="16" t="s">
        <v>286</v>
      </c>
      <c r="E12" s="16"/>
      <c r="F12" s="27"/>
      <c r="G12" s="27">
        <v>5000</v>
      </c>
      <c r="H12" s="126">
        <f t="shared" si="1"/>
        <v>111590</v>
      </c>
    </row>
    <row r="13" spans="1:8" ht="13.5">
      <c r="A13" s="120">
        <v>40194</v>
      </c>
      <c r="B13" s="132">
        <f t="shared" si="0"/>
        <v>1</v>
      </c>
      <c r="C13" s="16" t="s">
        <v>7</v>
      </c>
      <c r="D13" s="16" t="s">
        <v>261</v>
      </c>
      <c r="E13" s="16" t="s">
        <v>214</v>
      </c>
      <c r="F13" s="27"/>
      <c r="G13" s="27">
        <v>50000</v>
      </c>
      <c r="H13" s="126">
        <f t="shared" si="1"/>
        <v>61590</v>
      </c>
    </row>
    <row r="14" spans="1:8" ht="13.5">
      <c r="A14" s="120">
        <v>40194</v>
      </c>
      <c r="B14" s="132">
        <f t="shared" si="0"/>
        <v>1</v>
      </c>
      <c r="C14" s="16" t="s">
        <v>18</v>
      </c>
      <c r="D14" s="16" t="s">
        <v>283</v>
      </c>
      <c r="E14" s="16" t="s">
        <v>284</v>
      </c>
      <c r="F14" s="27"/>
      <c r="G14" s="27">
        <v>350</v>
      </c>
      <c r="H14" s="126">
        <f t="shared" si="1"/>
        <v>61240</v>
      </c>
    </row>
    <row r="15" spans="1:8" ht="13.5">
      <c r="A15" s="120">
        <v>40196</v>
      </c>
      <c r="B15" s="132">
        <f t="shared" si="0"/>
        <v>1</v>
      </c>
      <c r="C15" s="16" t="s">
        <v>18</v>
      </c>
      <c r="D15" s="16" t="s">
        <v>262</v>
      </c>
      <c r="E15" s="16" t="s">
        <v>215</v>
      </c>
      <c r="F15" s="27"/>
      <c r="G15" s="27">
        <v>640</v>
      </c>
      <c r="H15" s="126">
        <f t="shared" si="1"/>
        <v>60600</v>
      </c>
    </row>
    <row r="16" spans="1:8" ht="13.5">
      <c r="A16" s="120">
        <v>40196</v>
      </c>
      <c r="B16" s="132">
        <f t="shared" si="0"/>
        <v>1</v>
      </c>
      <c r="C16" s="16" t="s">
        <v>28</v>
      </c>
      <c r="D16" s="16" t="s">
        <v>287</v>
      </c>
      <c r="E16" s="16"/>
      <c r="F16" s="27"/>
      <c r="G16" s="27">
        <v>1800</v>
      </c>
      <c r="H16" s="126">
        <f t="shared" si="1"/>
        <v>58800</v>
      </c>
    </row>
    <row r="17" spans="1:8" ht="13.5">
      <c r="A17" s="120">
        <v>40196</v>
      </c>
      <c r="B17" s="132">
        <f t="shared" si="0"/>
        <v>1</v>
      </c>
      <c r="C17" s="16" t="s">
        <v>1</v>
      </c>
      <c r="D17" s="16" t="s">
        <v>288</v>
      </c>
      <c r="E17" s="16" t="s">
        <v>289</v>
      </c>
      <c r="F17" s="27">
        <v>350000</v>
      </c>
      <c r="G17" s="27"/>
      <c r="H17" s="126">
        <f t="shared" si="1"/>
        <v>408800</v>
      </c>
    </row>
    <row r="18" spans="1:8" ht="13.5">
      <c r="A18" s="120">
        <v>40198</v>
      </c>
      <c r="B18" s="132">
        <f t="shared" si="0"/>
        <v>1</v>
      </c>
      <c r="C18" s="16" t="s">
        <v>10</v>
      </c>
      <c r="D18" s="16" t="s">
        <v>263</v>
      </c>
      <c r="E18" s="16" t="s">
        <v>290</v>
      </c>
      <c r="F18" s="27"/>
      <c r="G18" s="27">
        <v>30000</v>
      </c>
      <c r="H18" s="126">
        <f t="shared" si="1"/>
        <v>378800</v>
      </c>
    </row>
    <row r="19" spans="1:8" ht="13.5">
      <c r="A19" s="120">
        <v>40198</v>
      </c>
      <c r="B19" s="132">
        <f t="shared" si="0"/>
        <v>1</v>
      </c>
      <c r="C19" s="16" t="s">
        <v>28</v>
      </c>
      <c r="D19" s="16" t="s">
        <v>287</v>
      </c>
      <c r="E19" s="16"/>
      <c r="F19" s="27"/>
      <c r="G19" s="27">
        <v>2503</v>
      </c>
      <c r="H19" s="126">
        <f t="shared" si="1"/>
        <v>376297</v>
      </c>
    </row>
    <row r="20" spans="1:8" ht="13.5">
      <c r="A20" s="120">
        <v>40198</v>
      </c>
      <c r="B20" s="132">
        <f t="shared" si="0"/>
        <v>1</v>
      </c>
      <c r="C20" s="16" t="s">
        <v>28</v>
      </c>
      <c r="D20" s="16" t="s">
        <v>286</v>
      </c>
      <c r="E20" s="16"/>
      <c r="F20" s="27"/>
      <c r="G20" s="27">
        <v>5260</v>
      </c>
      <c r="H20" s="126">
        <f t="shared" si="1"/>
        <v>371037</v>
      </c>
    </row>
    <row r="21" spans="1:8" ht="13.5">
      <c r="A21" s="120">
        <v>40198</v>
      </c>
      <c r="B21" s="132">
        <f t="shared" si="0"/>
        <v>1</v>
      </c>
      <c r="C21" s="16" t="s">
        <v>18</v>
      </c>
      <c r="D21" s="16" t="s">
        <v>283</v>
      </c>
      <c r="E21" s="16" t="s">
        <v>284</v>
      </c>
      <c r="F21" s="27"/>
      <c r="G21" s="27">
        <v>260</v>
      </c>
      <c r="H21" s="126">
        <f t="shared" si="1"/>
        <v>370777</v>
      </c>
    </row>
    <row r="22" spans="1:8" ht="13.5">
      <c r="A22" s="120">
        <v>40199</v>
      </c>
      <c r="B22" s="132">
        <f t="shared" si="0"/>
        <v>1</v>
      </c>
      <c r="C22" s="16" t="s">
        <v>30</v>
      </c>
      <c r="D22" s="16" t="s">
        <v>264</v>
      </c>
      <c r="E22" s="16" t="s">
        <v>216</v>
      </c>
      <c r="F22" s="27"/>
      <c r="G22" s="27">
        <v>12000</v>
      </c>
      <c r="H22" s="126">
        <f t="shared" si="1"/>
        <v>358777</v>
      </c>
    </row>
    <row r="23" spans="1:8" ht="13.5">
      <c r="A23" s="120">
        <v>40203</v>
      </c>
      <c r="B23" s="132">
        <f t="shared" si="0"/>
        <v>1</v>
      </c>
      <c r="C23" s="16" t="s">
        <v>45</v>
      </c>
      <c r="D23" s="16"/>
      <c r="E23" s="16" t="s">
        <v>217</v>
      </c>
      <c r="F23" s="27"/>
      <c r="G23" s="27">
        <v>100000</v>
      </c>
      <c r="H23" s="126">
        <f t="shared" si="1"/>
        <v>258777</v>
      </c>
    </row>
    <row r="24" spans="1:8" ht="13.5">
      <c r="A24" s="120">
        <v>40203</v>
      </c>
      <c r="B24" s="132">
        <f t="shared" si="0"/>
        <v>1</v>
      </c>
      <c r="C24" s="16" t="s">
        <v>291</v>
      </c>
      <c r="D24" s="16"/>
      <c r="E24" s="16" t="s">
        <v>292</v>
      </c>
      <c r="F24" s="27">
        <v>250000</v>
      </c>
      <c r="G24" s="27"/>
      <c r="H24" s="126">
        <f t="shared" si="1"/>
        <v>508777</v>
      </c>
    </row>
    <row r="25" spans="1:8" ht="13.5">
      <c r="A25" s="120">
        <v>40204</v>
      </c>
      <c r="B25" s="132">
        <f t="shared" si="0"/>
        <v>1</v>
      </c>
      <c r="C25" s="16" t="s">
        <v>18</v>
      </c>
      <c r="D25" s="16" t="s">
        <v>283</v>
      </c>
      <c r="E25" s="16" t="s">
        <v>284</v>
      </c>
      <c r="F25" s="27"/>
      <c r="G25" s="27">
        <v>680</v>
      </c>
      <c r="H25" s="126">
        <f t="shared" si="1"/>
        <v>508097</v>
      </c>
    </row>
    <row r="26" spans="1:8" ht="13.5">
      <c r="A26" s="120">
        <v>40208</v>
      </c>
      <c r="B26" s="132">
        <f t="shared" si="0"/>
        <v>1</v>
      </c>
      <c r="C26" s="16" t="s">
        <v>18</v>
      </c>
      <c r="D26" s="16" t="s">
        <v>293</v>
      </c>
      <c r="E26" s="16" t="s">
        <v>294</v>
      </c>
      <c r="F26" s="27"/>
      <c r="G26" s="27">
        <v>3000</v>
      </c>
      <c r="H26" s="126">
        <f t="shared" si="1"/>
        <v>505097</v>
      </c>
    </row>
    <row r="27" spans="1:8" ht="13.5">
      <c r="A27" s="120">
        <v>40208</v>
      </c>
      <c r="B27" s="132">
        <f t="shared" si="0"/>
        <v>1</v>
      </c>
      <c r="C27" s="16" t="s">
        <v>7</v>
      </c>
      <c r="D27" s="16" t="s">
        <v>295</v>
      </c>
      <c r="E27" s="16" t="s">
        <v>296</v>
      </c>
      <c r="F27" s="27"/>
      <c r="G27" s="27">
        <v>260000</v>
      </c>
      <c r="H27" s="126">
        <f t="shared" si="1"/>
        <v>245097</v>
      </c>
    </row>
    <row r="28" spans="1:8" ht="13.5">
      <c r="A28" s="120">
        <v>40211</v>
      </c>
      <c r="B28" s="132">
        <f t="shared" si="0"/>
        <v>2</v>
      </c>
      <c r="C28" s="16" t="s">
        <v>18</v>
      </c>
      <c r="D28" s="16" t="s">
        <v>297</v>
      </c>
      <c r="E28" s="16" t="s">
        <v>215</v>
      </c>
      <c r="F28" s="27"/>
      <c r="G28" s="27">
        <v>640</v>
      </c>
      <c r="H28" s="126">
        <f t="shared" si="1"/>
        <v>244457</v>
      </c>
    </row>
    <row r="29" spans="1:8" ht="13.5">
      <c r="A29" s="120">
        <v>40214</v>
      </c>
      <c r="B29" s="132">
        <f t="shared" si="0"/>
        <v>2</v>
      </c>
      <c r="C29" s="16" t="s">
        <v>298</v>
      </c>
      <c r="D29" s="16" t="s">
        <v>265</v>
      </c>
      <c r="E29" s="16" t="s">
        <v>266</v>
      </c>
      <c r="F29" s="27"/>
      <c r="G29" s="27">
        <v>3000</v>
      </c>
      <c r="H29" s="126">
        <f t="shared" si="1"/>
        <v>241457</v>
      </c>
    </row>
    <row r="30" spans="1:8" ht="13.5">
      <c r="A30" s="120">
        <v>40214</v>
      </c>
      <c r="B30" s="132">
        <f t="shared" si="0"/>
        <v>2</v>
      </c>
      <c r="C30" s="16" t="s">
        <v>18</v>
      </c>
      <c r="D30" s="16" t="s">
        <v>267</v>
      </c>
      <c r="E30" s="16" t="s">
        <v>218</v>
      </c>
      <c r="F30" s="27"/>
      <c r="G30" s="27">
        <v>30000</v>
      </c>
      <c r="H30" s="126">
        <f t="shared" si="1"/>
        <v>211457</v>
      </c>
    </row>
    <row r="31" spans="1:8" ht="13.5">
      <c r="A31" s="120">
        <v>40214</v>
      </c>
      <c r="B31" s="132">
        <f t="shared" si="0"/>
        <v>2</v>
      </c>
      <c r="C31" s="16" t="s">
        <v>28</v>
      </c>
      <c r="D31" s="16" t="s">
        <v>287</v>
      </c>
      <c r="E31" s="16"/>
      <c r="F31" s="27"/>
      <c r="G31" s="27">
        <v>3605</v>
      </c>
      <c r="H31" s="126">
        <f t="shared" si="1"/>
        <v>207852</v>
      </c>
    </row>
    <row r="32" spans="1:8" ht="13.5">
      <c r="A32" s="120">
        <v>40217</v>
      </c>
      <c r="B32" s="132">
        <f t="shared" si="0"/>
        <v>2</v>
      </c>
      <c r="C32" s="16" t="s">
        <v>28</v>
      </c>
      <c r="D32" s="16" t="s">
        <v>286</v>
      </c>
      <c r="E32" s="16"/>
      <c r="F32" s="27"/>
      <c r="G32" s="27">
        <v>3230</v>
      </c>
      <c r="H32" s="126">
        <f t="shared" si="1"/>
        <v>204622</v>
      </c>
    </row>
    <row r="33" spans="1:8" ht="13.5">
      <c r="A33" s="120">
        <v>40219</v>
      </c>
      <c r="B33" s="132">
        <f t="shared" si="0"/>
        <v>2</v>
      </c>
      <c r="C33" s="16" t="s">
        <v>28</v>
      </c>
      <c r="D33" s="16" t="s">
        <v>287</v>
      </c>
      <c r="E33" s="16"/>
      <c r="F33" s="27"/>
      <c r="G33" s="27">
        <v>4530</v>
      </c>
      <c r="H33" s="126">
        <f t="shared" si="1"/>
        <v>200092</v>
      </c>
    </row>
    <row r="34" spans="1:8" ht="13.5">
      <c r="A34" s="120">
        <v>40221</v>
      </c>
      <c r="B34" s="132">
        <f t="shared" si="0"/>
        <v>2</v>
      </c>
      <c r="C34" s="16" t="s">
        <v>28</v>
      </c>
      <c r="D34" s="16" t="s">
        <v>299</v>
      </c>
      <c r="E34" s="16" t="s">
        <v>300</v>
      </c>
      <c r="F34" s="27"/>
      <c r="G34" s="27">
        <v>56000</v>
      </c>
      <c r="H34" s="126">
        <f t="shared" si="1"/>
        <v>144092</v>
      </c>
    </row>
    <row r="35" spans="1:8" ht="13.5">
      <c r="A35" s="120">
        <v>40221</v>
      </c>
      <c r="B35" s="132">
        <f t="shared" si="0"/>
        <v>2</v>
      </c>
      <c r="C35" s="16" t="s">
        <v>28</v>
      </c>
      <c r="D35" s="16" t="s">
        <v>299</v>
      </c>
      <c r="E35" s="16" t="s">
        <v>301</v>
      </c>
      <c r="F35" s="27"/>
      <c r="G35" s="27">
        <v>36000</v>
      </c>
      <c r="H35" s="126">
        <f t="shared" si="1"/>
        <v>108092</v>
      </c>
    </row>
    <row r="36" spans="1:8" ht="13.5">
      <c r="A36" s="120">
        <v>40224</v>
      </c>
      <c r="B36" s="132">
        <f t="shared" si="0"/>
        <v>2</v>
      </c>
      <c r="C36" s="16" t="s">
        <v>28</v>
      </c>
      <c r="D36" s="16" t="s">
        <v>286</v>
      </c>
      <c r="E36" s="16"/>
      <c r="F36" s="27"/>
      <c r="G36" s="27">
        <v>6250</v>
      </c>
      <c r="H36" s="126">
        <f t="shared" si="1"/>
        <v>101842</v>
      </c>
    </row>
    <row r="37" spans="1:8" ht="13.5">
      <c r="A37" s="120">
        <v>40224</v>
      </c>
      <c r="B37" s="132">
        <f t="shared" si="0"/>
        <v>2</v>
      </c>
      <c r="C37" s="16" t="s">
        <v>291</v>
      </c>
      <c r="D37" s="16"/>
      <c r="E37" s="16" t="s">
        <v>292</v>
      </c>
      <c r="F37" s="27">
        <v>300000</v>
      </c>
      <c r="G37" s="27"/>
      <c r="H37" s="126">
        <f t="shared" si="1"/>
        <v>401842</v>
      </c>
    </row>
    <row r="38" spans="1:8" ht="13.5">
      <c r="A38" s="120">
        <v>40225</v>
      </c>
      <c r="B38" s="132">
        <f t="shared" si="0"/>
        <v>2</v>
      </c>
      <c r="C38" s="16" t="s">
        <v>18</v>
      </c>
      <c r="D38" s="16" t="s">
        <v>302</v>
      </c>
      <c r="E38" s="16" t="s">
        <v>303</v>
      </c>
      <c r="F38" s="27"/>
      <c r="G38" s="27">
        <v>20000</v>
      </c>
      <c r="H38" s="126">
        <f t="shared" si="1"/>
        <v>381842</v>
      </c>
    </row>
    <row r="39" spans="1:8" ht="13.5">
      <c r="A39" s="120">
        <v>40229</v>
      </c>
      <c r="B39" s="132">
        <f t="shared" si="0"/>
        <v>2</v>
      </c>
      <c r="C39" s="16" t="s">
        <v>28</v>
      </c>
      <c r="D39" s="16" t="s">
        <v>304</v>
      </c>
      <c r="E39" s="16" t="s">
        <v>305</v>
      </c>
      <c r="F39" s="27"/>
      <c r="G39" s="27">
        <v>25600</v>
      </c>
      <c r="H39" s="126">
        <f t="shared" si="1"/>
        <v>356242</v>
      </c>
    </row>
    <row r="40" spans="1:8" ht="13.5">
      <c r="A40" s="120">
        <v>40237</v>
      </c>
      <c r="B40" s="132">
        <f t="shared" si="0"/>
        <v>2</v>
      </c>
      <c r="C40" s="16" t="s">
        <v>28</v>
      </c>
      <c r="D40" s="16" t="s">
        <v>287</v>
      </c>
      <c r="E40" s="16"/>
      <c r="F40" s="27"/>
      <c r="G40" s="27">
        <v>2260</v>
      </c>
      <c r="H40" s="126">
        <f t="shared" si="1"/>
        <v>353982</v>
      </c>
    </row>
    <row r="41" spans="1:8" ht="13.5">
      <c r="A41" s="120">
        <v>40237</v>
      </c>
      <c r="B41" s="132">
        <f t="shared" si="0"/>
        <v>2</v>
      </c>
      <c r="C41" s="16" t="s">
        <v>291</v>
      </c>
      <c r="D41" s="16"/>
      <c r="E41" s="16" t="s">
        <v>292</v>
      </c>
      <c r="F41" s="27">
        <v>2500000</v>
      </c>
      <c r="G41" s="27"/>
      <c r="H41" s="126">
        <f t="shared" si="1"/>
        <v>2853982</v>
      </c>
    </row>
    <row r="42" spans="1:8" ht="13.5">
      <c r="A42" s="120">
        <v>40237</v>
      </c>
      <c r="B42" s="132">
        <f t="shared" si="0"/>
        <v>2</v>
      </c>
      <c r="C42" s="16" t="s">
        <v>10</v>
      </c>
      <c r="D42" s="16" t="s">
        <v>306</v>
      </c>
      <c r="E42" s="16" t="s">
        <v>307</v>
      </c>
      <c r="F42" s="27"/>
      <c r="G42" s="27">
        <v>350000</v>
      </c>
      <c r="H42" s="126">
        <f t="shared" si="1"/>
        <v>2503982</v>
      </c>
    </row>
    <row r="43" spans="1:8" ht="13.5">
      <c r="A43" s="120">
        <v>40237</v>
      </c>
      <c r="B43" s="132">
        <f t="shared" si="0"/>
        <v>2</v>
      </c>
      <c r="C43" s="16" t="s">
        <v>7</v>
      </c>
      <c r="D43" s="16" t="s">
        <v>308</v>
      </c>
      <c r="E43" s="16" t="s">
        <v>309</v>
      </c>
      <c r="F43" s="27"/>
      <c r="G43" s="27">
        <v>1050000</v>
      </c>
      <c r="H43" s="126">
        <f t="shared" si="1"/>
        <v>1453982</v>
      </c>
    </row>
    <row r="44" spans="1:8" ht="13.5">
      <c r="A44" s="120">
        <v>40237</v>
      </c>
      <c r="B44" s="132">
        <f t="shared" si="0"/>
        <v>2</v>
      </c>
      <c r="C44" s="16" t="s">
        <v>45</v>
      </c>
      <c r="D44" s="16"/>
      <c r="E44" s="16" t="s">
        <v>217</v>
      </c>
      <c r="F44" s="27"/>
      <c r="G44" s="27">
        <v>200000</v>
      </c>
      <c r="H44" s="126">
        <f t="shared" si="1"/>
        <v>1253982</v>
      </c>
    </row>
    <row r="45" spans="1:8" ht="13.5">
      <c r="A45" s="120">
        <v>40237</v>
      </c>
      <c r="B45" s="132">
        <f t="shared" si="0"/>
        <v>2</v>
      </c>
      <c r="C45" s="16" t="s">
        <v>10</v>
      </c>
      <c r="D45" s="16" t="s">
        <v>310</v>
      </c>
      <c r="E45" s="16" t="s">
        <v>311</v>
      </c>
      <c r="F45" s="27"/>
      <c r="G45" s="27">
        <v>260000</v>
      </c>
      <c r="H45" s="126">
        <f t="shared" si="1"/>
        <v>993982</v>
      </c>
    </row>
    <row r="46" spans="1:8" ht="13.5">
      <c r="A46" s="120"/>
      <c r="B46" s="132">
        <f t="shared" si="0"/>
        <v>1</v>
      </c>
      <c r="C46" s="16"/>
      <c r="D46" s="16"/>
      <c r="E46" s="16"/>
      <c r="F46" s="27"/>
      <c r="G46" s="27"/>
      <c r="H46" s="126">
        <f t="shared" si="1"/>
        <v>993982</v>
      </c>
    </row>
    <row r="47" spans="1:8" ht="13.5">
      <c r="A47" s="120"/>
      <c r="B47" s="132">
        <f t="shared" si="0"/>
        <v>1</v>
      </c>
      <c r="C47" s="16"/>
      <c r="D47" s="16"/>
      <c r="E47" s="16"/>
      <c r="F47" s="27"/>
      <c r="G47" s="27"/>
      <c r="H47" s="126">
        <f t="shared" si="1"/>
        <v>993982</v>
      </c>
    </row>
    <row r="48" spans="1:8" ht="13.5">
      <c r="A48" s="120"/>
      <c r="B48" s="132">
        <f t="shared" si="0"/>
        <v>1</v>
      </c>
      <c r="C48" s="16"/>
      <c r="D48" s="16"/>
      <c r="E48" s="16"/>
      <c r="F48" s="27"/>
      <c r="G48" s="27"/>
      <c r="H48" s="126">
        <f t="shared" si="1"/>
        <v>993982</v>
      </c>
    </row>
    <row r="49" spans="1:8" ht="13.5">
      <c r="A49" s="120"/>
      <c r="B49" s="132">
        <f t="shared" si="0"/>
        <v>1</v>
      </c>
      <c r="C49" s="16"/>
      <c r="D49" s="16"/>
      <c r="E49" s="16"/>
      <c r="F49" s="27"/>
      <c r="G49" s="27"/>
      <c r="H49" s="126">
        <f t="shared" si="1"/>
        <v>993982</v>
      </c>
    </row>
    <row r="50" spans="1:8" ht="13.5">
      <c r="A50" s="120"/>
      <c r="B50" s="132">
        <f aca="true" t="shared" si="2" ref="B50:B69">MONTH(A50)</f>
        <v>1</v>
      </c>
      <c r="C50" s="16"/>
      <c r="D50" s="16"/>
      <c r="E50" s="16"/>
      <c r="F50" s="27"/>
      <c r="G50" s="27"/>
      <c r="H50" s="126">
        <f aca="true" t="shared" si="3" ref="H50:H69">H49+F50-G50</f>
        <v>993982</v>
      </c>
    </row>
    <row r="51" spans="1:8" ht="13.5">
      <c r="A51" s="120"/>
      <c r="B51" s="132">
        <f t="shared" si="2"/>
        <v>1</v>
      </c>
      <c r="C51" s="16"/>
      <c r="D51" s="16"/>
      <c r="E51" s="16"/>
      <c r="F51" s="27"/>
      <c r="G51" s="27"/>
      <c r="H51" s="126">
        <f t="shared" si="3"/>
        <v>993982</v>
      </c>
    </row>
    <row r="52" spans="1:8" ht="13.5">
      <c r="A52" s="120"/>
      <c r="B52" s="132">
        <f t="shared" si="2"/>
        <v>1</v>
      </c>
      <c r="C52" s="16"/>
      <c r="D52" s="16"/>
      <c r="E52" s="16"/>
      <c r="F52" s="27"/>
      <c r="G52" s="27"/>
      <c r="H52" s="126">
        <f t="shared" si="3"/>
        <v>993982</v>
      </c>
    </row>
    <row r="53" spans="1:8" ht="13.5">
      <c r="A53" s="120"/>
      <c r="B53" s="132">
        <f t="shared" si="2"/>
        <v>1</v>
      </c>
      <c r="C53" s="16"/>
      <c r="D53" s="16"/>
      <c r="E53" s="16"/>
      <c r="F53" s="27"/>
      <c r="G53" s="27"/>
      <c r="H53" s="126">
        <f t="shared" si="3"/>
        <v>993982</v>
      </c>
    </row>
    <row r="54" spans="1:8" ht="13.5">
      <c r="A54" s="120"/>
      <c r="B54" s="132">
        <f t="shared" si="2"/>
        <v>1</v>
      </c>
      <c r="C54" s="16"/>
      <c r="D54" s="16"/>
      <c r="E54" s="16"/>
      <c r="F54" s="27"/>
      <c r="G54" s="27"/>
      <c r="H54" s="126">
        <f t="shared" si="3"/>
        <v>993982</v>
      </c>
    </row>
    <row r="55" spans="1:8" ht="13.5">
      <c r="A55" s="120"/>
      <c r="B55" s="132">
        <f t="shared" si="2"/>
        <v>1</v>
      </c>
      <c r="C55" s="16"/>
      <c r="D55" s="16"/>
      <c r="E55" s="16"/>
      <c r="F55" s="27"/>
      <c r="G55" s="27"/>
      <c r="H55" s="126">
        <f t="shared" si="3"/>
        <v>993982</v>
      </c>
    </row>
    <row r="56" spans="1:8" ht="13.5">
      <c r="A56" s="120"/>
      <c r="B56" s="132">
        <f t="shared" si="2"/>
        <v>1</v>
      </c>
      <c r="C56" s="16"/>
      <c r="D56" s="16"/>
      <c r="E56" s="16"/>
      <c r="F56" s="27"/>
      <c r="G56" s="27"/>
      <c r="H56" s="126">
        <f t="shared" si="3"/>
        <v>993982</v>
      </c>
    </row>
    <row r="57" spans="1:8" ht="13.5">
      <c r="A57" s="120"/>
      <c r="B57" s="132">
        <f t="shared" si="2"/>
        <v>1</v>
      </c>
      <c r="C57" s="16"/>
      <c r="D57" s="16"/>
      <c r="E57" s="16"/>
      <c r="F57" s="27"/>
      <c r="G57" s="27"/>
      <c r="H57" s="126">
        <f t="shared" si="3"/>
        <v>993982</v>
      </c>
    </row>
    <row r="58" spans="1:8" ht="13.5">
      <c r="A58" s="120"/>
      <c r="B58" s="132">
        <f t="shared" si="2"/>
        <v>1</v>
      </c>
      <c r="C58" s="16"/>
      <c r="D58" s="16"/>
      <c r="E58" s="16"/>
      <c r="F58" s="27"/>
      <c r="G58" s="27"/>
      <c r="H58" s="126">
        <f t="shared" si="3"/>
        <v>993982</v>
      </c>
    </row>
    <row r="59" spans="1:8" ht="13.5">
      <c r="A59" s="120"/>
      <c r="B59" s="132">
        <f t="shared" si="2"/>
        <v>1</v>
      </c>
      <c r="C59" s="16"/>
      <c r="D59" s="16"/>
      <c r="E59" s="16"/>
      <c r="F59" s="27"/>
      <c r="G59" s="27"/>
      <c r="H59" s="126">
        <f t="shared" si="3"/>
        <v>993982</v>
      </c>
    </row>
    <row r="60" spans="1:8" ht="13.5">
      <c r="A60" s="120"/>
      <c r="B60" s="132">
        <f t="shared" si="2"/>
        <v>1</v>
      </c>
      <c r="C60" s="16"/>
      <c r="D60" s="16"/>
      <c r="E60" s="16"/>
      <c r="F60" s="27"/>
      <c r="G60" s="27"/>
      <c r="H60" s="126">
        <f t="shared" si="3"/>
        <v>993982</v>
      </c>
    </row>
    <row r="61" spans="1:8" ht="13.5">
      <c r="A61" s="120"/>
      <c r="B61" s="132">
        <f t="shared" si="2"/>
        <v>1</v>
      </c>
      <c r="C61" s="16"/>
      <c r="D61" s="16"/>
      <c r="E61" s="16"/>
      <c r="F61" s="27"/>
      <c r="G61" s="27"/>
      <c r="H61" s="126">
        <f t="shared" si="3"/>
        <v>993982</v>
      </c>
    </row>
    <row r="62" spans="1:8" ht="13.5">
      <c r="A62" s="120"/>
      <c r="B62" s="132">
        <f t="shared" si="2"/>
        <v>1</v>
      </c>
      <c r="C62" s="16"/>
      <c r="D62" s="16"/>
      <c r="E62" s="16"/>
      <c r="F62" s="27"/>
      <c r="G62" s="27"/>
      <c r="H62" s="126">
        <f t="shared" si="3"/>
        <v>993982</v>
      </c>
    </row>
    <row r="63" spans="1:8" ht="13.5">
      <c r="A63" s="120"/>
      <c r="B63" s="132">
        <f t="shared" si="2"/>
        <v>1</v>
      </c>
      <c r="C63" s="16"/>
      <c r="D63" s="16"/>
      <c r="E63" s="16"/>
      <c r="F63" s="27"/>
      <c r="G63" s="27"/>
      <c r="H63" s="126">
        <f t="shared" si="3"/>
        <v>993982</v>
      </c>
    </row>
    <row r="64" spans="1:8" ht="13.5">
      <c r="A64" s="120"/>
      <c r="B64" s="132">
        <f t="shared" si="2"/>
        <v>1</v>
      </c>
      <c r="C64" s="16"/>
      <c r="D64" s="16"/>
      <c r="E64" s="16"/>
      <c r="F64" s="27"/>
      <c r="G64" s="27"/>
      <c r="H64" s="126">
        <f t="shared" si="3"/>
        <v>993982</v>
      </c>
    </row>
    <row r="65" spans="1:8" ht="13.5">
      <c r="A65" s="120"/>
      <c r="B65" s="132">
        <f t="shared" si="2"/>
        <v>1</v>
      </c>
      <c r="C65" s="16"/>
      <c r="D65" s="16"/>
      <c r="E65" s="16"/>
      <c r="F65" s="27"/>
      <c r="G65" s="27"/>
      <c r="H65" s="126">
        <f t="shared" si="3"/>
        <v>993982</v>
      </c>
    </row>
    <row r="66" spans="1:8" ht="13.5">
      <c r="A66" s="120"/>
      <c r="B66" s="132">
        <f t="shared" si="2"/>
        <v>1</v>
      </c>
      <c r="C66" s="16"/>
      <c r="D66" s="16"/>
      <c r="E66" s="16"/>
      <c r="F66" s="27"/>
      <c r="G66" s="27"/>
      <c r="H66" s="126">
        <f t="shared" si="3"/>
        <v>993982</v>
      </c>
    </row>
    <row r="67" spans="1:8" ht="13.5">
      <c r="A67" s="120"/>
      <c r="B67" s="132">
        <f t="shared" si="2"/>
        <v>1</v>
      </c>
      <c r="C67" s="16"/>
      <c r="D67" s="16"/>
      <c r="E67" s="16"/>
      <c r="F67" s="27"/>
      <c r="G67" s="27"/>
      <c r="H67" s="126">
        <f t="shared" si="3"/>
        <v>993982</v>
      </c>
    </row>
    <row r="68" spans="1:8" ht="13.5">
      <c r="A68" s="120"/>
      <c r="B68" s="132">
        <f t="shared" si="2"/>
        <v>1</v>
      </c>
      <c r="C68" s="16"/>
      <c r="D68" s="16"/>
      <c r="E68" s="16"/>
      <c r="F68" s="27"/>
      <c r="G68" s="27"/>
      <c r="H68" s="126">
        <f t="shared" si="3"/>
        <v>993982</v>
      </c>
    </row>
    <row r="69" spans="1:8" ht="13.5">
      <c r="A69" s="120"/>
      <c r="B69" s="132">
        <f t="shared" si="2"/>
        <v>1</v>
      </c>
      <c r="C69" s="16"/>
      <c r="D69" s="16"/>
      <c r="E69" s="16"/>
      <c r="F69" s="27"/>
      <c r="G69" s="27"/>
      <c r="H69" s="126">
        <f t="shared" si="3"/>
        <v>993982</v>
      </c>
    </row>
    <row r="70" spans="1:8" ht="13.5">
      <c r="A70" s="120"/>
      <c r="B70" s="132">
        <f aca="true" t="shared" si="4" ref="B70:B133">MONTH(A70)</f>
        <v>1</v>
      </c>
      <c r="C70" s="16"/>
      <c r="D70" s="16"/>
      <c r="E70" s="16"/>
      <c r="F70" s="27"/>
      <c r="G70" s="27"/>
      <c r="H70" s="126">
        <f aca="true" t="shared" si="5" ref="H70:H133">H69+F70-G70</f>
        <v>993982</v>
      </c>
    </row>
    <row r="71" spans="1:8" ht="13.5">
      <c r="A71" s="120"/>
      <c r="B71" s="132">
        <f t="shared" si="4"/>
        <v>1</v>
      </c>
      <c r="C71" s="16"/>
      <c r="D71" s="16"/>
      <c r="E71" s="16"/>
      <c r="F71" s="27"/>
      <c r="G71" s="27"/>
      <c r="H71" s="126">
        <f t="shared" si="5"/>
        <v>993982</v>
      </c>
    </row>
    <row r="72" spans="1:8" ht="13.5">
      <c r="A72" s="120"/>
      <c r="B72" s="132">
        <f t="shared" si="4"/>
        <v>1</v>
      </c>
      <c r="C72" s="16"/>
      <c r="D72" s="16"/>
      <c r="E72" s="16"/>
      <c r="F72" s="27"/>
      <c r="G72" s="27"/>
      <c r="H72" s="126">
        <f t="shared" si="5"/>
        <v>993982</v>
      </c>
    </row>
    <row r="73" spans="1:8" ht="13.5">
      <c r="A73" s="120"/>
      <c r="B73" s="132">
        <f t="shared" si="4"/>
        <v>1</v>
      </c>
      <c r="C73" s="16"/>
      <c r="D73" s="16"/>
      <c r="E73" s="16"/>
      <c r="F73" s="27"/>
      <c r="G73" s="27"/>
      <c r="H73" s="126">
        <f t="shared" si="5"/>
        <v>993982</v>
      </c>
    </row>
    <row r="74" spans="1:8" ht="13.5">
      <c r="A74" s="120"/>
      <c r="B74" s="132">
        <f t="shared" si="4"/>
        <v>1</v>
      </c>
      <c r="C74" s="16"/>
      <c r="D74" s="16"/>
      <c r="E74" s="16"/>
      <c r="F74" s="27"/>
      <c r="G74" s="27"/>
      <c r="H74" s="126">
        <f t="shared" si="5"/>
        <v>993982</v>
      </c>
    </row>
    <row r="75" spans="1:8" ht="13.5">
      <c r="A75" s="120"/>
      <c r="B75" s="132">
        <f t="shared" si="4"/>
        <v>1</v>
      </c>
      <c r="C75" s="16"/>
      <c r="D75" s="16"/>
      <c r="E75" s="16"/>
      <c r="F75" s="27"/>
      <c r="G75" s="27"/>
      <c r="H75" s="126">
        <f t="shared" si="5"/>
        <v>993982</v>
      </c>
    </row>
    <row r="76" spans="1:8" ht="13.5">
      <c r="A76" s="120"/>
      <c r="B76" s="132">
        <f t="shared" si="4"/>
        <v>1</v>
      </c>
      <c r="C76" s="16"/>
      <c r="D76" s="16"/>
      <c r="E76" s="16"/>
      <c r="F76" s="27"/>
      <c r="G76" s="27"/>
      <c r="H76" s="126">
        <f t="shared" si="5"/>
        <v>993982</v>
      </c>
    </row>
    <row r="77" spans="1:8" ht="13.5">
      <c r="A77" s="120"/>
      <c r="B77" s="132">
        <f t="shared" si="4"/>
        <v>1</v>
      </c>
      <c r="C77" s="16"/>
      <c r="D77" s="16"/>
      <c r="E77" s="16"/>
      <c r="F77" s="27"/>
      <c r="G77" s="27"/>
      <c r="H77" s="126">
        <f t="shared" si="5"/>
        <v>993982</v>
      </c>
    </row>
    <row r="78" spans="1:8" ht="13.5">
      <c r="A78" s="120"/>
      <c r="B78" s="132">
        <f t="shared" si="4"/>
        <v>1</v>
      </c>
      <c r="C78" s="16"/>
      <c r="D78" s="16"/>
      <c r="E78" s="16"/>
      <c r="F78" s="27"/>
      <c r="G78" s="27"/>
      <c r="H78" s="126">
        <f t="shared" si="5"/>
        <v>993982</v>
      </c>
    </row>
    <row r="79" spans="1:8" ht="13.5">
      <c r="A79" s="120"/>
      <c r="B79" s="132">
        <f t="shared" si="4"/>
        <v>1</v>
      </c>
      <c r="C79" s="16"/>
      <c r="D79" s="16"/>
      <c r="E79" s="16"/>
      <c r="F79" s="27"/>
      <c r="G79" s="27"/>
      <c r="H79" s="126">
        <f t="shared" si="5"/>
        <v>993982</v>
      </c>
    </row>
    <row r="80" spans="1:8" ht="13.5">
      <c r="A80" s="120"/>
      <c r="B80" s="132">
        <f t="shared" si="4"/>
        <v>1</v>
      </c>
      <c r="C80" s="16"/>
      <c r="D80" s="16"/>
      <c r="E80" s="16"/>
      <c r="F80" s="27"/>
      <c r="G80" s="27"/>
      <c r="H80" s="126">
        <f t="shared" si="5"/>
        <v>993982</v>
      </c>
    </row>
    <row r="81" spans="1:8" ht="13.5">
      <c r="A81" s="120"/>
      <c r="B81" s="132">
        <f t="shared" si="4"/>
        <v>1</v>
      </c>
      <c r="C81" s="16"/>
      <c r="D81" s="16"/>
      <c r="E81" s="16"/>
      <c r="F81" s="27"/>
      <c r="G81" s="27"/>
      <c r="H81" s="126">
        <f t="shared" si="5"/>
        <v>993982</v>
      </c>
    </row>
    <row r="82" spans="1:8" ht="13.5">
      <c r="A82" s="120"/>
      <c r="B82" s="132">
        <f t="shared" si="4"/>
        <v>1</v>
      </c>
      <c r="C82" s="16"/>
      <c r="D82" s="16"/>
      <c r="E82" s="16"/>
      <c r="F82" s="27"/>
      <c r="G82" s="27"/>
      <c r="H82" s="126">
        <f t="shared" si="5"/>
        <v>993982</v>
      </c>
    </row>
    <row r="83" spans="1:8" ht="13.5">
      <c r="A83" s="120"/>
      <c r="B83" s="132">
        <f t="shared" si="4"/>
        <v>1</v>
      </c>
      <c r="C83" s="16"/>
      <c r="D83" s="16"/>
      <c r="E83" s="16"/>
      <c r="F83" s="27"/>
      <c r="G83" s="27"/>
      <c r="H83" s="126">
        <f t="shared" si="5"/>
        <v>993982</v>
      </c>
    </row>
    <row r="84" spans="1:8" ht="13.5">
      <c r="A84" s="120"/>
      <c r="B84" s="132">
        <f t="shared" si="4"/>
        <v>1</v>
      </c>
      <c r="C84" s="16"/>
      <c r="D84" s="16"/>
      <c r="E84" s="16"/>
      <c r="F84" s="27"/>
      <c r="G84" s="27"/>
      <c r="H84" s="126">
        <f t="shared" si="5"/>
        <v>993982</v>
      </c>
    </row>
    <row r="85" spans="1:8" ht="13.5">
      <c r="A85" s="120"/>
      <c r="B85" s="132">
        <f t="shared" si="4"/>
        <v>1</v>
      </c>
      <c r="C85" s="16"/>
      <c r="D85" s="16"/>
      <c r="E85" s="16"/>
      <c r="F85" s="27"/>
      <c r="G85" s="27"/>
      <c r="H85" s="126">
        <f t="shared" si="5"/>
        <v>993982</v>
      </c>
    </row>
    <row r="86" spans="1:8" ht="13.5">
      <c r="A86" s="120"/>
      <c r="B86" s="132">
        <f t="shared" si="4"/>
        <v>1</v>
      </c>
      <c r="C86" s="16"/>
      <c r="D86" s="16"/>
      <c r="E86" s="16"/>
      <c r="F86" s="27"/>
      <c r="G86" s="27"/>
      <c r="H86" s="126">
        <f t="shared" si="5"/>
        <v>993982</v>
      </c>
    </row>
    <row r="87" spans="1:8" ht="13.5">
      <c r="A87" s="120"/>
      <c r="B87" s="132">
        <f t="shared" si="4"/>
        <v>1</v>
      </c>
      <c r="C87" s="16"/>
      <c r="D87" s="16"/>
      <c r="E87" s="16"/>
      <c r="F87" s="27"/>
      <c r="G87" s="27"/>
      <c r="H87" s="126">
        <f t="shared" si="5"/>
        <v>993982</v>
      </c>
    </row>
    <row r="88" spans="1:8" ht="13.5">
      <c r="A88" s="120"/>
      <c r="B88" s="132">
        <f t="shared" si="4"/>
        <v>1</v>
      </c>
      <c r="C88" s="16"/>
      <c r="D88" s="16"/>
      <c r="E88" s="16"/>
      <c r="F88" s="27"/>
      <c r="G88" s="27"/>
      <c r="H88" s="126">
        <f t="shared" si="5"/>
        <v>993982</v>
      </c>
    </row>
    <row r="89" spans="1:8" ht="13.5">
      <c r="A89" s="120"/>
      <c r="B89" s="132">
        <f t="shared" si="4"/>
        <v>1</v>
      </c>
      <c r="C89" s="16"/>
      <c r="D89" s="16"/>
      <c r="E89" s="16"/>
      <c r="F89" s="27"/>
      <c r="G89" s="27"/>
      <c r="H89" s="126">
        <f t="shared" si="5"/>
        <v>993982</v>
      </c>
    </row>
    <row r="90" spans="1:8" ht="13.5">
      <c r="A90" s="120"/>
      <c r="B90" s="132">
        <f t="shared" si="4"/>
        <v>1</v>
      </c>
      <c r="C90" s="16"/>
      <c r="D90" s="16"/>
      <c r="E90" s="16"/>
      <c r="F90" s="27"/>
      <c r="G90" s="27"/>
      <c r="H90" s="126">
        <f t="shared" si="5"/>
        <v>993982</v>
      </c>
    </row>
    <row r="91" spans="1:8" ht="13.5">
      <c r="A91" s="120"/>
      <c r="B91" s="132">
        <f t="shared" si="4"/>
        <v>1</v>
      </c>
      <c r="C91" s="16"/>
      <c r="D91" s="16"/>
      <c r="E91" s="16"/>
      <c r="F91" s="27"/>
      <c r="G91" s="27"/>
      <c r="H91" s="126">
        <f t="shared" si="5"/>
        <v>993982</v>
      </c>
    </row>
    <row r="92" spans="1:8" ht="13.5">
      <c r="A92" s="120"/>
      <c r="B92" s="132">
        <f t="shared" si="4"/>
        <v>1</v>
      </c>
      <c r="C92" s="16"/>
      <c r="D92" s="16"/>
      <c r="E92" s="16"/>
      <c r="F92" s="27"/>
      <c r="G92" s="27"/>
      <c r="H92" s="126">
        <f t="shared" si="5"/>
        <v>993982</v>
      </c>
    </row>
    <row r="93" spans="1:8" ht="13.5">
      <c r="A93" s="120"/>
      <c r="B93" s="132">
        <f t="shared" si="4"/>
        <v>1</v>
      </c>
      <c r="C93" s="16"/>
      <c r="D93" s="16"/>
      <c r="E93" s="16"/>
      <c r="F93" s="27"/>
      <c r="G93" s="27"/>
      <c r="H93" s="126">
        <f t="shared" si="5"/>
        <v>993982</v>
      </c>
    </row>
    <row r="94" spans="1:8" ht="13.5">
      <c r="A94" s="120"/>
      <c r="B94" s="132">
        <f t="shared" si="4"/>
        <v>1</v>
      </c>
      <c r="C94" s="16"/>
      <c r="D94" s="16"/>
      <c r="E94" s="16"/>
      <c r="F94" s="27"/>
      <c r="G94" s="27"/>
      <c r="H94" s="126">
        <f t="shared" si="5"/>
        <v>993982</v>
      </c>
    </row>
    <row r="95" spans="1:8" ht="13.5">
      <c r="A95" s="120"/>
      <c r="B95" s="132">
        <f t="shared" si="4"/>
        <v>1</v>
      </c>
      <c r="C95" s="16"/>
      <c r="D95" s="16"/>
      <c r="E95" s="16"/>
      <c r="F95" s="27"/>
      <c r="G95" s="27"/>
      <c r="H95" s="126">
        <f t="shared" si="5"/>
        <v>993982</v>
      </c>
    </row>
    <row r="96" spans="1:8" ht="13.5">
      <c r="A96" s="120"/>
      <c r="B96" s="132">
        <f t="shared" si="4"/>
        <v>1</v>
      </c>
      <c r="C96" s="16"/>
      <c r="D96" s="16"/>
      <c r="E96" s="16"/>
      <c r="F96" s="27"/>
      <c r="G96" s="27"/>
      <c r="H96" s="126">
        <f t="shared" si="5"/>
        <v>993982</v>
      </c>
    </row>
    <row r="97" spans="1:8" ht="13.5">
      <c r="A97" s="120"/>
      <c r="B97" s="132">
        <f t="shared" si="4"/>
        <v>1</v>
      </c>
      <c r="C97" s="16"/>
      <c r="D97" s="16"/>
      <c r="E97" s="16"/>
      <c r="F97" s="27"/>
      <c r="G97" s="27"/>
      <c r="H97" s="126">
        <f t="shared" si="5"/>
        <v>993982</v>
      </c>
    </row>
    <row r="98" spans="1:8" ht="13.5">
      <c r="A98" s="120"/>
      <c r="B98" s="132">
        <f t="shared" si="4"/>
        <v>1</v>
      </c>
      <c r="C98" s="16"/>
      <c r="D98" s="16"/>
      <c r="E98" s="16"/>
      <c r="F98" s="27"/>
      <c r="G98" s="27"/>
      <c r="H98" s="126">
        <f t="shared" si="5"/>
        <v>993982</v>
      </c>
    </row>
    <row r="99" spans="1:8" ht="13.5">
      <c r="A99" s="120"/>
      <c r="B99" s="132">
        <f t="shared" si="4"/>
        <v>1</v>
      </c>
      <c r="C99" s="16"/>
      <c r="D99" s="16"/>
      <c r="E99" s="16"/>
      <c r="F99" s="27"/>
      <c r="G99" s="27"/>
      <c r="H99" s="126">
        <f t="shared" si="5"/>
        <v>993982</v>
      </c>
    </row>
    <row r="100" spans="1:8" ht="13.5">
      <c r="A100" s="120"/>
      <c r="B100" s="132">
        <f t="shared" si="4"/>
        <v>1</v>
      </c>
      <c r="C100" s="16"/>
      <c r="D100" s="16"/>
      <c r="E100" s="16"/>
      <c r="F100" s="27"/>
      <c r="G100" s="27"/>
      <c r="H100" s="126">
        <f t="shared" si="5"/>
        <v>993982</v>
      </c>
    </row>
    <row r="101" spans="1:8" ht="13.5">
      <c r="A101" s="120"/>
      <c r="B101" s="132">
        <f t="shared" si="4"/>
        <v>1</v>
      </c>
      <c r="C101" s="16"/>
      <c r="D101" s="16"/>
      <c r="E101" s="16"/>
      <c r="F101" s="27"/>
      <c r="G101" s="27"/>
      <c r="H101" s="126">
        <f t="shared" si="5"/>
        <v>993982</v>
      </c>
    </row>
    <row r="102" spans="1:8" ht="13.5">
      <c r="A102" s="120"/>
      <c r="B102" s="132">
        <f t="shared" si="4"/>
        <v>1</v>
      </c>
      <c r="C102" s="16"/>
      <c r="D102" s="16"/>
      <c r="E102" s="16"/>
      <c r="F102" s="27"/>
      <c r="G102" s="27"/>
      <c r="H102" s="126">
        <f t="shared" si="5"/>
        <v>993982</v>
      </c>
    </row>
    <row r="103" spans="1:8" ht="13.5">
      <c r="A103" s="120"/>
      <c r="B103" s="132">
        <f t="shared" si="4"/>
        <v>1</v>
      </c>
      <c r="C103" s="16"/>
      <c r="D103" s="16"/>
      <c r="E103" s="16"/>
      <c r="F103" s="27"/>
      <c r="G103" s="27"/>
      <c r="H103" s="126">
        <f t="shared" si="5"/>
        <v>993982</v>
      </c>
    </row>
    <row r="104" spans="1:8" ht="13.5">
      <c r="A104" s="120"/>
      <c r="B104" s="132">
        <f t="shared" si="4"/>
        <v>1</v>
      </c>
      <c r="C104" s="16"/>
      <c r="D104" s="16"/>
      <c r="E104" s="16"/>
      <c r="F104" s="27"/>
      <c r="G104" s="27"/>
      <c r="H104" s="126">
        <f t="shared" si="5"/>
        <v>993982</v>
      </c>
    </row>
    <row r="105" spans="1:8" ht="13.5">
      <c r="A105" s="120"/>
      <c r="B105" s="132">
        <f t="shared" si="4"/>
        <v>1</v>
      </c>
      <c r="C105" s="16"/>
      <c r="D105" s="16"/>
      <c r="E105" s="16"/>
      <c r="F105" s="27"/>
      <c r="G105" s="27"/>
      <c r="H105" s="126">
        <f t="shared" si="5"/>
        <v>993982</v>
      </c>
    </row>
    <row r="106" spans="1:8" ht="13.5">
      <c r="A106" s="120"/>
      <c r="B106" s="132">
        <f t="shared" si="4"/>
        <v>1</v>
      </c>
      <c r="C106" s="16"/>
      <c r="D106" s="16"/>
      <c r="E106" s="16"/>
      <c r="F106" s="27"/>
      <c r="G106" s="27"/>
      <c r="H106" s="126">
        <f t="shared" si="5"/>
        <v>993982</v>
      </c>
    </row>
    <row r="107" spans="1:8" ht="13.5">
      <c r="A107" s="120"/>
      <c r="B107" s="132">
        <f t="shared" si="4"/>
        <v>1</v>
      </c>
      <c r="C107" s="16"/>
      <c r="D107" s="16"/>
      <c r="E107" s="16"/>
      <c r="F107" s="27"/>
      <c r="G107" s="27"/>
      <c r="H107" s="126">
        <f t="shared" si="5"/>
        <v>993982</v>
      </c>
    </row>
    <row r="108" spans="1:8" ht="13.5">
      <c r="A108" s="120"/>
      <c r="B108" s="132">
        <f t="shared" si="4"/>
        <v>1</v>
      </c>
      <c r="C108" s="16"/>
      <c r="D108" s="16"/>
      <c r="E108" s="16"/>
      <c r="F108" s="27"/>
      <c r="G108" s="27"/>
      <c r="H108" s="126">
        <f t="shared" si="5"/>
        <v>993982</v>
      </c>
    </row>
    <row r="109" spans="1:8" ht="13.5">
      <c r="A109" s="120"/>
      <c r="B109" s="132">
        <f t="shared" si="4"/>
        <v>1</v>
      </c>
      <c r="C109" s="16"/>
      <c r="D109" s="16"/>
      <c r="E109" s="16"/>
      <c r="F109" s="27"/>
      <c r="G109" s="27"/>
      <c r="H109" s="126">
        <f t="shared" si="5"/>
        <v>993982</v>
      </c>
    </row>
    <row r="110" spans="1:8" ht="13.5">
      <c r="A110" s="120"/>
      <c r="B110" s="132">
        <f t="shared" si="4"/>
        <v>1</v>
      </c>
      <c r="C110" s="16"/>
      <c r="D110" s="16"/>
      <c r="E110" s="16"/>
      <c r="F110" s="27"/>
      <c r="G110" s="27"/>
      <c r="H110" s="126">
        <f t="shared" si="5"/>
        <v>993982</v>
      </c>
    </row>
    <row r="111" spans="1:8" ht="13.5">
      <c r="A111" s="120"/>
      <c r="B111" s="132">
        <f t="shared" si="4"/>
        <v>1</v>
      </c>
      <c r="C111" s="16"/>
      <c r="D111" s="16"/>
      <c r="E111" s="16"/>
      <c r="F111" s="27"/>
      <c r="G111" s="27"/>
      <c r="H111" s="126">
        <f t="shared" si="5"/>
        <v>993982</v>
      </c>
    </row>
    <row r="112" spans="1:8" ht="13.5">
      <c r="A112" s="120"/>
      <c r="B112" s="132">
        <f t="shared" si="4"/>
        <v>1</v>
      </c>
      <c r="C112" s="16"/>
      <c r="D112" s="16"/>
      <c r="E112" s="16"/>
      <c r="F112" s="27"/>
      <c r="G112" s="27"/>
      <c r="H112" s="126">
        <f t="shared" si="5"/>
        <v>993982</v>
      </c>
    </row>
    <row r="113" spans="1:8" ht="13.5">
      <c r="A113" s="120"/>
      <c r="B113" s="132">
        <f t="shared" si="4"/>
        <v>1</v>
      </c>
      <c r="C113" s="16"/>
      <c r="D113" s="16"/>
      <c r="E113" s="16"/>
      <c r="F113" s="27"/>
      <c r="G113" s="27"/>
      <c r="H113" s="126">
        <f t="shared" si="5"/>
        <v>993982</v>
      </c>
    </row>
    <row r="114" spans="1:8" ht="13.5">
      <c r="A114" s="120"/>
      <c r="B114" s="132">
        <f t="shared" si="4"/>
        <v>1</v>
      </c>
      <c r="C114" s="16"/>
      <c r="D114" s="16"/>
      <c r="E114" s="16"/>
      <c r="F114" s="27"/>
      <c r="G114" s="27"/>
      <c r="H114" s="126">
        <f t="shared" si="5"/>
        <v>993982</v>
      </c>
    </row>
    <row r="115" spans="1:8" ht="13.5">
      <c r="A115" s="120"/>
      <c r="B115" s="132">
        <f t="shared" si="4"/>
        <v>1</v>
      </c>
      <c r="C115" s="16"/>
      <c r="D115" s="16"/>
      <c r="E115" s="16"/>
      <c r="F115" s="27"/>
      <c r="G115" s="27"/>
      <c r="H115" s="126">
        <f t="shared" si="5"/>
        <v>993982</v>
      </c>
    </row>
    <row r="116" spans="1:8" ht="13.5">
      <c r="A116" s="120"/>
      <c r="B116" s="132">
        <f t="shared" si="4"/>
        <v>1</v>
      </c>
      <c r="C116" s="16"/>
      <c r="D116" s="16"/>
      <c r="E116" s="16"/>
      <c r="F116" s="27"/>
      <c r="G116" s="27"/>
      <c r="H116" s="126">
        <f t="shared" si="5"/>
        <v>993982</v>
      </c>
    </row>
    <row r="117" spans="1:8" ht="13.5">
      <c r="A117" s="120"/>
      <c r="B117" s="132">
        <f t="shared" si="4"/>
        <v>1</v>
      </c>
      <c r="C117" s="16"/>
      <c r="D117" s="16"/>
      <c r="E117" s="16"/>
      <c r="F117" s="27"/>
      <c r="G117" s="27"/>
      <c r="H117" s="126">
        <f t="shared" si="5"/>
        <v>993982</v>
      </c>
    </row>
    <row r="118" spans="1:8" ht="13.5">
      <c r="A118" s="120"/>
      <c r="B118" s="132">
        <f t="shared" si="4"/>
        <v>1</v>
      </c>
      <c r="C118" s="16"/>
      <c r="D118" s="16"/>
      <c r="E118" s="16"/>
      <c r="F118" s="27"/>
      <c r="G118" s="27"/>
      <c r="H118" s="126">
        <f t="shared" si="5"/>
        <v>993982</v>
      </c>
    </row>
    <row r="119" spans="1:8" ht="13.5">
      <c r="A119" s="120"/>
      <c r="B119" s="132">
        <f t="shared" si="4"/>
        <v>1</v>
      </c>
      <c r="C119" s="16"/>
      <c r="D119" s="16"/>
      <c r="E119" s="16"/>
      <c r="F119" s="27"/>
      <c r="G119" s="27"/>
      <c r="H119" s="126">
        <f t="shared" si="5"/>
        <v>993982</v>
      </c>
    </row>
    <row r="120" spans="1:8" ht="13.5">
      <c r="A120" s="120"/>
      <c r="B120" s="132">
        <f t="shared" si="4"/>
        <v>1</v>
      </c>
      <c r="C120" s="16"/>
      <c r="D120" s="16"/>
      <c r="E120" s="16"/>
      <c r="F120" s="27"/>
      <c r="G120" s="27"/>
      <c r="H120" s="126">
        <f t="shared" si="5"/>
        <v>993982</v>
      </c>
    </row>
    <row r="121" spans="1:8" ht="13.5">
      <c r="A121" s="120"/>
      <c r="B121" s="132">
        <f t="shared" si="4"/>
        <v>1</v>
      </c>
      <c r="C121" s="16"/>
      <c r="D121" s="16"/>
      <c r="E121" s="16"/>
      <c r="F121" s="27"/>
      <c r="G121" s="27"/>
      <c r="H121" s="126">
        <f t="shared" si="5"/>
        <v>993982</v>
      </c>
    </row>
    <row r="122" spans="1:8" ht="13.5">
      <c r="A122" s="120"/>
      <c r="B122" s="132">
        <f t="shared" si="4"/>
        <v>1</v>
      </c>
      <c r="C122" s="16"/>
      <c r="D122" s="16"/>
      <c r="E122" s="16"/>
      <c r="F122" s="27"/>
      <c r="G122" s="27"/>
      <c r="H122" s="126">
        <f t="shared" si="5"/>
        <v>993982</v>
      </c>
    </row>
    <row r="123" spans="1:8" ht="13.5">
      <c r="A123" s="120"/>
      <c r="B123" s="132">
        <f t="shared" si="4"/>
        <v>1</v>
      </c>
      <c r="C123" s="16"/>
      <c r="D123" s="16"/>
      <c r="E123" s="16"/>
      <c r="F123" s="27"/>
      <c r="G123" s="27"/>
      <c r="H123" s="126">
        <f t="shared" si="5"/>
        <v>993982</v>
      </c>
    </row>
    <row r="124" spans="1:8" ht="13.5">
      <c r="A124" s="120"/>
      <c r="B124" s="132">
        <f t="shared" si="4"/>
        <v>1</v>
      </c>
      <c r="C124" s="16"/>
      <c r="D124" s="16"/>
      <c r="E124" s="16"/>
      <c r="F124" s="27"/>
      <c r="G124" s="27"/>
      <c r="H124" s="126">
        <f t="shared" si="5"/>
        <v>993982</v>
      </c>
    </row>
    <row r="125" spans="1:8" ht="13.5">
      <c r="A125" s="120"/>
      <c r="B125" s="132">
        <f t="shared" si="4"/>
        <v>1</v>
      </c>
      <c r="C125" s="16"/>
      <c r="D125" s="16"/>
      <c r="E125" s="16"/>
      <c r="F125" s="27"/>
      <c r="G125" s="27"/>
      <c r="H125" s="126">
        <f t="shared" si="5"/>
        <v>993982</v>
      </c>
    </row>
    <row r="126" spans="1:8" ht="13.5">
      <c r="A126" s="120"/>
      <c r="B126" s="132">
        <f t="shared" si="4"/>
        <v>1</v>
      </c>
      <c r="C126" s="16"/>
      <c r="D126" s="16"/>
      <c r="E126" s="16"/>
      <c r="F126" s="27"/>
      <c r="G126" s="27"/>
      <c r="H126" s="126">
        <f t="shared" si="5"/>
        <v>993982</v>
      </c>
    </row>
    <row r="127" spans="1:8" ht="13.5">
      <c r="A127" s="120"/>
      <c r="B127" s="132">
        <f t="shared" si="4"/>
        <v>1</v>
      </c>
      <c r="C127" s="16"/>
      <c r="D127" s="16"/>
      <c r="E127" s="16"/>
      <c r="F127" s="27"/>
      <c r="G127" s="27"/>
      <c r="H127" s="126">
        <f t="shared" si="5"/>
        <v>993982</v>
      </c>
    </row>
    <row r="128" spans="1:8" ht="13.5">
      <c r="A128" s="120"/>
      <c r="B128" s="132">
        <f t="shared" si="4"/>
        <v>1</v>
      </c>
      <c r="C128" s="16"/>
      <c r="D128" s="16"/>
      <c r="E128" s="16"/>
      <c r="F128" s="27"/>
      <c r="G128" s="27"/>
      <c r="H128" s="126">
        <f t="shared" si="5"/>
        <v>993982</v>
      </c>
    </row>
    <row r="129" spans="1:8" ht="13.5">
      <c r="A129" s="120"/>
      <c r="B129" s="132">
        <f t="shared" si="4"/>
        <v>1</v>
      </c>
      <c r="C129" s="16"/>
      <c r="D129" s="16"/>
      <c r="E129" s="16"/>
      <c r="F129" s="27"/>
      <c r="G129" s="27"/>
      <c r="H129" s="126">
        <f t="shared" si="5"/>
        <v>993982</v>
      </c>
    </row>
    <row r="130" spans="1:8" ht="13.5">
      <c r="A130" s="120"/>
      <c r="B130" s="132">
        <f t="shared" si="4"/>
        <v>1</v>
      </c>
      <c r="C130" s="16"/>
      <c r="D130" s="16"/>
      <c r="E130" s="16"/>
      <c r="F130" s="27"/>
      <c r="G130" s="27"/>
      <c r="H130" s="126">
        <f t="shared" si="5"/>
        <v>993982</v>
      </c>
    </row>
    <row r="131" spans="1:8" ht="13.5">
      <c r="A131" s="120"/>
      <c r="B131" s="132">
        <f t="shared" si="4"/>
        <v>1</v>
      </c>
      <c r="C131" s="16"/>
      <c r="D131" s="16"/>
      <c r="E131" s="16"/>
      <c r="F131" s="27"/>
      <c r="G131" s="27"/>
      <c r="H131" s="126">
        <f t="shared" si="5"/>
        <v>993982</v>
      </c>
    </row>
    <row r="132" spans="1:8" ht="13.5">
      <c r="A132" s="120"/>
      <c r="B132" s="132">
        <f t="shared" si="4"/>
        <v>1</v>
      </c>
      <c r="C132" s="16"/>
      <c r="D132" s="16"/>
      <c r="E132" s="16"/>
      <c r="F132" s="27"/>
      <c r="G132" s="27"/>
      <c r="H132" s="126">
        <f t="shared" si="5"/>
        <v>993982</v>
      </c>
    </row>
    <row r="133" spans="1:8" ht="13.5">
      <c r="A133" s="120"/>
      <c r="B133" s="132">
        <f t="shared" si="4"/>
        <v>1</v>
      </c>
      <c r="C133" s="16"/>
      <c r="D133" s="16"/>
      <c r="E133" s="16"/>
      <c r="F133" s="27"/>
      <c r="G133" s="27"/>
      <c r="H133" s="126">
        <f t="shared" si="5"/>
        <v>993982</v>
      </c>
    </row>
    <row r="134" spans="1:8" ht="13.5">
      <c r="A134" s="120"/>
      <c r="B134" s="132">
        <f aca="true" t="shared" si="6" ref="B134:B197">MONTH(A134)</f>
        <v>1</v>
      </c>
      <c r="C134" s="16"/>
      <c r="D134" s="16"/>
      <c r="E134" s="16"/>
      <c r="F134" s="27"/>
      <c r="G134" s="27"/>
      <c r="H134" s="126">
        <f aca="true" t="shared" si="7" ref="H134:H197">H133+F134-G134</f>
        <v>993982</v>
      </c>
    </row>
    <row r="135" spans="1:8" ht="13.5">
      <c r="A135" s="120"/>
      <c r="B135" s="132">
        <f t="shared" si="6"/>
        <v>1</v>
      </c>
      <c r="C135" s="16"/>
      <c r="D135" s="16"/>
      <c r="E135" s="16"/>
      <c r="F135" s="27"/>
      <c r="G135" s="27"/>
      <c r="H135" s="126">
        <f t="shared" si="7"/>
        <v>993982</v>
      </c>
    </row>
    <row r="136" spans="1:8" ht="13.5">
      <c r="A136" s="120"/>
      <c r="B136" s="132">
        <f t="shared" si="6"/>
        <v>1</v>
      </c>
      <c r="C136" s="16"/>
      <c r="D136" s="16"/>
      <c r="E136" s="16"/>
      <c r="F136" s="27"/>
      <c r="G136" s="27"/>
      <c r="H136" s="126">
        <f t="shared" si="7"/>
        <v>993982</v>
      </c>
    </row>
    <row r="137" spans="1:8" ht="13.5">
      <c r="A137" s="120"/>
      <c r="B137" s="132">
        <f t="shared" si="6"/>
        <v>1</v>
      </c>
      <c r="C137" s="16"/>
      <c r="D137" s="16"/>
      <c r="E137" s="16"/>
      <c r="F137" s="27"/>
      <c r="G137" s="27"/>
      <c r="H137" s="126">
        <f t="shared" si="7"/>
        <v>993982</v>
      </c>
    </row>
    <row r="138" spans="1:8" ht="13.5">
      <c r="A138" s="120"/>
      <c r="B138" s="132">
        <f t="shared" si="6"/>
        <v>1</v>
      </c>
      <c r="C138" s="16"/>
      <c r="D138" s="16"/>
      <c r="E138" s="16"/>
      <c r="F138" s="27"/>
      <c r="G138" s="27"/>
      <c r="H138" s="126">
        <f t="shared" si="7"/>
        <v>993982</v>
      </c>
    </row>
    <row r="139" spans="1:8" ht="13.5">
      <c r="A139" s="120"/>
      <c r="B139" s="132">
        <f t="shared" si="6"/>
        <v>1</v>
      </c>
      <c r="C139" s="16"/>
      <c r="D139" s="16"/>
      <c r="E139" s="16"/>
      <c r="F139" s="27"/>
      <c r="G139" s="27"/>
      <c r="H139" s="126">
        <f t="shared" si="7"/>
        <v>993982</v>
      </c>
    </row>
    <row r="140" spans="1:8" ht="13.5">
      <c r="A140" s="120"/>
      <c r="B140" s="132">
        <f t="shared" si="6"/>
        <v>1</v>
      </c>
      <c r="C140" s="16"/>
      <c r="D140" s="16"/>
      <c r="E140" s="16"/>
      <c r="F140" s="27"/>
      <c r="G140" s="27"/>
      <c r="H140" s="126">
        <f t="shared" si="7"/>
        <v>993982</v>
      </c>
    </row>
    <row r="141" spans="1:8" ht="13.5">
      <c r="A141" s="120"/>
      <c r="B141" s="132">
        <f t="shared" si="6"/>
        <v>1</v>
      </c>
      <c r="C141" s="16"/>
      <c r="D141" s="16"/>
      <c r="E141" s="16"/>
      <c r="F141" s="27"/>
      <c r="G141" s="27"/>
      <c r="H141" s="126">
        <f t="shared" si="7"/>
        <v>993982</v>
      </c>
    </row>
    <row r="142" spans="1:8" ht="13.5">
      <c r="A142" s="120"/>
      <c r="B142" s="132">
        <f t="shared" si="6"/>
        <v>1</v>
      </c>
      <c r="C142" s="16"/>
      <c r="D142" s="16"/>
      <c r="E142" s="16"/>
      <c r="F142" s="27"/>
      <c r="G142" s="27"/>
      <c r="H142" s="126">
        <f t="shared" si="7"/>
        <v>993982</v>
      </c>
    </row>
    <row r="143" spans="1:8" ht="13.5">
      <c r="A143" s="120"/>
      <c r="B143" s="132">
        <f t="shared" si="6"/>
        <v>1</v>
      </c>
      <c r="C143" s="16"/>
      <c r="D143" s="16"/>
      <c r="E143" s="16"/>
      <c r="F143" s="27"/>
      <c r="G143" s="27"/>
      <c r="H143" s="126">
        <f t="shared" si="7"/>
        <v>993982</v>
      </c>
    </row>
    <row r="144" spans="1:8" ht="13.5">
      <c r="A144" s="120"/>
      <c r="B144" s="132">
        <f t="shared" si="6"/>
        <v>1</v>
      </c>
      <c r="C144" s="16"/>
      <c r="D144" s="16"/>
      <c r="E144" s="16"/>
      <c r="F144" s="27"/>
      <c r="G144" s="27"/>
      <c r="H144" s="126">
        <f t="shared" si="7"/>
        <v>993982</v>
      </c>
    </row>
    <row r="145" spans="1:8" ht="13.5">
      <c r="A145" s="120"/>
      <c r="B145" s="132">
        <f t="shared" si="6"/>
        <v>1</v>
      </c>
      <c r="C145" s="16"/>
      <c r="D145" s="16"/>
      <c r="E145" s="16"/>
      <c r="F145" s="27"/>
      <c r="G145" s="27"/>
      <c r="H145" s="126">
        <f t="shared" si="7"/>
        <v>993982</v>
      </c>
    </row>
    <row r="146" spans="1:8" ht="13.5">
      <c r="A146" s="120"/>
      <c r="B146" s="132">
        <f t="shared" si="6"/>
        <v>1</v>
      </c>
      <c r="C146" s="16"/>
      <c r="D146" s="16"/>
      <c r="E146" s="16"/>
      <c r="F146" s="27"/>
      <c r="G146" s="27"/>
      <c r="H146" s="126">
        <f t="shared" si="7"/>
        <v>993982</v>
      </c>
    </row>
    <row r="147" spans="1:8" ht="13.5">
      <c r="A147" s="120"/>
      <c r="B147" s="132">
        <f t="shared" si="6"/>
        <v>1</v>
      </c>
      <c r="C147" s="16"/>
      <c r="D147" s="16"/>
      <c r="E147" s="16"/>
      <c r="F147" s="27"/>
      <c r="G147" s="27"/>
      <c r="H147" s="126">
        <f t="shared" si="7"/>
        <v>993982</v>
      </c>
    </row>
    <row r="148" spans="1:8" ht="13.5">
      <c r="A148" s="120"/>
      <c r="B148" s="132">
        <f t="shared" si="6"/>
        <v>1</v>
      </c>
      <c r="C148" s="16"/>
      <c r="D148" s="16"/>
      <c r="E148" s="16"/>
      <c r="F148" s="27"/>
      <c r="G148" s="27"/>
      <c r="H148" s="126">
        <f t="shared" si="7"/>
        <v>993982</v>
      </c>
    </row>
    <row r="149" spans="1:8" ht="13.5">
      <c r="A149" s="120"/>
      <c r="B149" s="132">
        <f t="shared" si="6"/>
        <v>1</v>
      </c>
      <c r="C149" s="16"/>
      <c r="D149" s="16"/>
      <c r="E149" s="16"/>
      <c r="F149" s="27"/>
      <c r="G149" s="27"/>
      <c r="H149" s="126">
        <f t="shared" si="7"/>
        <v>993982</v>
      </c>
    </row>
    <row r="150" spans="1:8" ht="13.5">
      <c r="A150" s="120"/>
      <c r="B150" s="132">
        <f t="shared" si="6"/>
        <v>1</v>
      </c>
      <c r="C150" s="16"/>
      <c r="D150" s="16"/>
      <c r="E150" s="16"/>
      <c r="F150" s="27"/>
      <c r="G150" s="27"/>
      <c r="H150" s="126">
        <f t="shared" si="7"/>
        <v>993982</v>
      </c>
    </row>
    <row r="151" spans="1:8" ht="13.5">
      <c r="A151" s="120"/>
      <c r="B151" s="132">
        <f t="shared" si="6"/>
        <v>1</v>
      </c>
      <c r="C151" s="16"/>
      <c r="D151" s="16"/>
      <c r="E151" s="16"/>
      <c r="F151" s="27"/>
      <c r="G151" s="27"/>
      <c r="H151" s="126">
        <f t="shared" si="7"/>
        <v>993982</v>
      </c>
    </row>
    <row r="152" spans="1:8" ht="13.5">
      <c r="A152" s="120"/>
      <c r="B152" s="132">
        <f t="shared" si="6"/>
        <v>1</v>
      </c>
      <c r="C152" s="16"/>
      <c r="D152" s="16"/>
      <c r="E152" s="16"/>
      <c r="F152" s="27"/>
      <c r="G152" s="27"/>
      <c r="H152" s="126">
        <f t="shared" si="7"/>
        <v>993982</v>
      </c>
    </row>
    <row r="153" spans="1:8" ht="13.5">
      <c r="A153" s="120"/>
      <c r="B153" s="132">
        <f t="shared" si="6"/>
        <v>1</v>
      </c>
      <c r="C153" s="16"/>
      <c r="D153" s="16"/>
      <c r="E153" s="16"/>
      <c r="F153" s="27"/>
      <c r="G153" s="27"/>
      <c r="H153" s="126">
        <f t="shared" si="7"/>
        <v>993982</v>
      </c>
    </row>
    <row r="154" spans="1:8" ht="13.5">
      <c r="A154" s="120"/>
      <c r="B154" s="132">
        <f t="shared" si="6"/>
        <v>1</v>
      </c>
      <c r="C154" s="16"/>
      <c r="D154" s="16"/>
      <c r="E154" s="16"/>
      <c r="F154" s="27"/>
      <c r="G154" s="27"/>
      <c r="H154" s="126">
        <f t="shared" si="7"/>
        <v>993982</v>
      </c>
    </row>
    <row r="155" spans="1:8" ht="13.5">
      <c r="A155" s="120"/>
      <c r="B155" s="132">
        <f t="shared" si="6"/>
        <v>1</v>
      </c>
      <c r="C155" s="16"/>
      <c r="D155" s="16"/>
      <c r="E155" s="16"/>
      <c r="F155" s="27"/>
      <c r="G155" s="27"/>
      <c r="H155" s="126">
        <f t="shared" si="7"/>
        <v>993982</v>
      </c>
    </row>
    <row r="156" spans="1:8" ht="13.5">
      <c r="A156" s="120"/>
      <c r="B156" s="132">
        <f t="shared" si="6"/>
        <v>1</v>
      </c>
      <c r="C156" s="16"/>
      <c r="D156" s="16"/>
      <c r="E156" s="16"/>
      <c r="F156" s="27"/>
      <c r="G156" s="27"/>
      <c r="H156" s="126">
        <f t="shared" si="7"/>
        <v>993982</v>
      </c>
    </row>
    <row r="157" spans="1:8" ht="13.5">
      <c r="A157" s="120"/>
      <c r="B157" s="132">
        <f t="shared" si="6"/>
        <v>1</v>
      </c>
      <c r="C157" s="16"/>
      <c r="D157" s="16"/>
      <c r="E157" s="16"/>
      <c r="F157" s="27"/>
      <c r="G157" s="27"/>
      <c r="H157" s="126">
        <f t="shared" si="7"/>
        <v>993982</v>
      </c>
    </row>
    <row r="158" spans="1:8" ht="13.5">
      <c r="A158" s="120"/>
      <c r="B158" s="132">
        <f t="shared" si="6"/>
        <v>1</v>
      </c>
      <c r="C158" s="16"/>
      <c r="D158" s="16"/>
      <c r="E158" s="16"/>
      <c r="F158" s="27"/>
      <c r="G158" s="27"/>
      <c r="H158" s="126">
        <f t="shared" si="7"/>
        <v>993982</v>
      </c>
    </row>
    <row r="159" spans="1:8" ht="13.5">
      <c r="A159" s="120"/>
      <c r="B159" s="132">
        <f t="shared" si="6"/>
        <v>1</v>
      </c>
      <c r="C159" s="16"/>
      <c r="D159" s="16"/>
      <c r="E159" s="16"/>
      <c r="F159" s="27"/>
      <c r="G159" s="27"/>
      <c r="H159" s="126">
        <f t="shared" si="7"/>
        <v>993982</v>
      </c>
    </row>
    <row r="160" spans="1:8" ht="13.5">
      <c r="A160" s="120"/>
      <c r="B160" s="132">
        <f t="shared" si="6"/>
        <v>1</v>
      </c>
      <c r="C160" s="16"/>
      <c r="D160" s="16"/>
      <c r="E160" s="16"/>
      <c r="F160" s="27"/>
      <c r="G160" s="27"/>
      <c r="H160" s="126">
        <f t="shared" si="7"/>
        <v>993982</v>
      </c>
    </row>
    <row r="161" spans="1:8" ht="13.5">
      <c r="A161" s="120"/>
      <c r="B161" s="132">
        <f t="shared" si="6"/>
        <v>1</v>
      </c>
      <c r="C161" s="16"/>
      <c r="D161" s="16"/>
      <c r="E161" s="16"/>
      <c r="F161" s="27"/>
      <c r="G161" s="27"/>
      <c r="H161" s="126">
        <f t="shared" si="7"/>
        <v>993982</v>
      </c>
    </row>
    <row r="162" spans="1:8" ht="13.5">
      <c r="A162" s="120"/>
      <c r="B162" s="132">
        <f t="shared" si="6"/>
        <v>1</v>
      </c>
      <c r="C162" s="16"/>
      <c r="D162" s="16"/>
      <c r="E162" s="16"/>
      <c r="F162" s="27"/>
      <c r="G162" s="27"/>
      <c r="H162" s="126">
        <f t="shared" si="7"/>
        <v>993982</v>
      </c>
    </row>
    <row r="163" spans="1:8" ht="13.5">
      <c r="A163" s="120"/>
      <c r="B163" s="132">
        <f t="shared" si="6"/>
        <v>1</v>
      </c>
      <c r="C163" s="16"/>
      <c r="D163" s="16"/>
      <c r="E163" s="16"/>
      <c r="F163" s="27"/>
      <c r="G163" s="27"/>
      <c r="H163" s="126">
        <f t="shared" si="7"/>
        <v>993982</v>
      </c>
    </row>
    <row r="164" spans="1:8" ht="13.5">
      <c r="A164" s="120"/>
      <c r="B164" s="132">
        <f t="shared" si="6"/>
        <v>1</v>
      </c>
      <c r="C164" s="16"/>
      <c r="D164" s="16"/>
      <c r="E164" s="16"/>
      <c r="F164" s="27"/>
      <c r="G164" s="27"/>
      <c r="H164" s="126">
        <f t="shared" si="7"/>
        <v>993982</v>
      </c>
    </row>
    <row r="165" spans="1:8" ht="13.5">
      <c r="A165" s="120"/>
      <c r="B165" s="132">
        <f t="shared" si="6"/>
        <v>1</v>
      </c>
      <c r="C165" s="16"/>
      <c r="D165" s="16"/>
      <c r="E165" s="16"/>
      <c r="F165" s="27"/>
      <c r="G165" s="27"/>
      <c r="H165" s="126">
        <f t="shared" si="7"/>
        <v>993982</v>
      </c>
    </row>
    <row r="166" spans="1:8" ht="13.5">
      <c r="A166" s="120"/>
      <c r="B166" s="132">
        <f t="shared" si="6"/>
        <v>1</v>
      </c>
      <c r="C166" s="16"/>
      <c r="D166" s="16"/>
      <c r="E166" s="16"/>
      <c r="F166" s="27"/>
      <c r="G166" s="27"/>
      <c r="H166" s="126">
        <f t="shared" si="7"/>
        <v>993982</v>
      </c>
    </row>
    <row r="167" spans="1:8" ht="13.5">
      <c r="A167" s="120"/>
      <c r="B167" s="132">
        <f t="shared" si="6"/>
        <v>1</v>
      </c>
      <c r="C167" s="16"/>
      <c r="D167" s="16"/>
      <c r="E167" s="16"/>
      <c r="F167" s="27"/>
      <c r="G167" s="27"/>
      <c r="H167" s="126">
        <f t="shared" si="7"/>
        <v>993982</v>
      </c>
    </row>
    <row r="168" spans="1:8" ht="13.5">
      <c r="A168" s="120"/>
      <c r="B168" s="132">
        <f t="shared" si="6"/>
        <v>1</v>
      </c>
      <c r="C168" s="16"/>
      <c r="D168" s="16"/>
      <c r="E168" s="16"/>
      <c r="F168" s="27"/>
      <c r="G168" s="27"/>
      <c r="H168" s="126">
        <f t="shared" si="7"/>
        <v>993982</v>
      </c>
    </row>
    <row r="169" spans="1:8" ht="13.5">
      <c r="A169" s="120"/>
      <c r="B169" s="132">
        <f t="shared" si="6"/>
        <v>1</v>
      </c>
      <c r="C169" s="16"/>
      <c r="D169" s="16"/>
      <c r="E169" s="16"/>
      <c r="F169" s="27"/>
      <c r="G169" s="27"/>
      <c r="H169" s="126">
        <f t="shared" si="7"/>
        <v>993982</v>
      </c>
    </row>
    <row r="170" spans="1:8" ht="13.5">
      <c r="A170" s="120"/>
      <c r="B170" s="132">
        <f t="shared" si="6"/>
        <v>1</v>
      </c>
      <c r="C170" s="16"/>
      <c r="D170" s="16"/>
      <c r="E170" s="16"/>
      <c r="F170" s="27"/>
      <c r="G170" s="27"/>
      <c r="H170" s="126">
        <f t="shared" si="7"/>
        <v>993982</v>
      </c>
    </row>
    <row r="171" spans="1:8" ht="13.5">
      <c r="A171" s="120"/>
      <c r="B171" s="132">
        <f t="shared" si="6"/>
        <v>1</v>
      </c>
      <c r="C171" s="16"/>
      <c r="D171" s="16"/>
      <c r="E171" s="16"/>
      <c r="F171" s="27"/>
      <c r="G171" s="27"/>
      <c r="H171" s="126">
        <f t="shared" si="7"/>
        <v>993982</v>
      </c>
    </row>
    <row r="172" spans="1:8" ht="13.5">
      <c r="A172" s="120"/>
      <c r="B172" s="132">
        <f t="shared" si="6"/>
        <v>1</v>
      </c>
      <c r="C172" s="16"/>
      <c r="D172" s="16"/>
      <c r="E172" s="16"/>
      <c r="F172" s="27"/>
      <c r="G172" s="27"/>
      <c r="H172" s="126">
        <f t="shared" si="7"/>
        <v>993982</v>
      </c>
    </row>
    <row r="173" spans="1:8" ht="13.5">
      <c r="A173" s="120"/>
      <c r="B173" s="132">
        <f t="shared" si="6"/>
        <v>1</v>
      </c>
      <c r="C173" s="16"/>
      <c r="D173" s="16"/>
      <c r="E173" s="16"/>
      <c r="F173" s="27"/>
      <c r="G173" s="27"/>
      <c r="H173" s="126">
        <f t="shared" si="7"/>
        <v>993982</v>
      </c>
    </row>
    <row r="174" spans="1:8" ht="13.5">
      <c r="A174" s="120"/>
      <c r="B174" s="132">
        <f t="shared" si="6"/>
        <v>1</v>
      </c>
      <c r="C174" s="16"/>
      <c r="D174" s="16"/>
      <c r="E174" s="16"/>
      <c r="F174" s="27"/>
      <c r="G174" s="27"/>
      <c r="H174" s="126">
        <f t="shared" si="7"/>
        <v>993982</v>
      </c>
    </row>
    <row r="175" spans="1:8" ht="13.5">
      <c r="A175" s="120"/>
      <c r="B175" s="132">
        <f t="shared" si="6"/>
        <v>1</v>
      </c>
      <c r="C175" s="16"/>
      <c r="D175" s="16"/>
      <c r="E175" s="16"/>
      <c r="F175" s="27"/>
      <c r="G175" s="27"/>
      <c r="H175" s="126">
        <f t="shared" si="7"/>
        <v>993982</v>
      </c>
    </row>
    <row r="176" spans="1:8" ht="13.5">
      <c r="A176" s="120"/>
      <c r="B176" s="132">
        <f t="shared" si="6"/>
        <v>1</v>
      </c>
      <c r="C176" s="16"/>
      <c r="D176" s="16"/>
      <c r="E176" s="16"/>
      <c r="F176" s="27"/>
      <c r="G176" s="27"/>
      <c r="H176" s="126">
        <f t="shared" si="7"/>
        <v>993982</v>
      </c>
    </row>
    <row r="177" spans="1:8" ht="13.5">
      <c r="A177" s="120"/>
      <c r="B177" s="132">
        <f t="shared" si="6"/>
        <v>1</v>
      </c>
      <c r="C177" s="16"/>
      <c r="D177" s="16"/>
      <c r="E177" s="16"/>
      <c r="F177" s="27"/>
      <c r="G177" s="27"/>
      <c r="H177" s="126">
        <f t="shared" si="7"/>
        <v>993982</v>
      </c>
    </row>
    <row r="178" spans="1:8" ht="13.5">
      <c r="A178" s="120"/>
      <c r="B178" s="132">
        <f t="shared" si="6"/>
        <v>1</v>
      </c>
      <c r="C178" s="16"/>
      <c r="D178" s="16"/>
      <c r="E178" s="16"/>
      <c r="F178" s="27"/>
      <c r="G178" s="27"/>
      <c r="H178" s="126">
        <f t="shared" si="7"/>
        <v>993982</v>
      </c>
    </row>
    <row r="179" spans="1:8" ht="13.5">
      <c r="A179" s="120"/>
      <c r="B179" s="132">
        <f t="shared" si="6"/>
        <v>1</v>
      </c>
      <c r="C179" s="16"/>
      <c r="D179" s="16"/>
      <c r="E179" s="16"/>
      <c r="F179" s="27"/>
      <c r="G179" s="27"/>
      <c r="H179" s="126">
        <f t="shared" si="7"/>
        <v>993982</v>
      </c>
    </row>
    <row r="180" spans="1:8" ht="13.5">
      <c r="A180" s="120"/>
      <c r="B180" s="132">
        <f t="shared" si="6"/>
        <v>1</v>
      </c>
      <c r="C180" s="16"/>
      <c r="D180" s="16"/>
      <c r="E180" s="16"/>
      <c r="F180" s="27"/>
      <c r="G180" s="27"/>
      <c r="H180" s="126">
        <f t="shared" si="7"/>
        <v>993982</v>
      </c>
    </row>
    <row r="181" spans="1:8" ht="13.5">
      <c r="A181" s="120"/>
      <c r="B181" s="132">
        <f t="shared" si="6"/>
        <v>1</v>
      </c>
      <c r="C181" s="16"/>
      <c r="D181" s="16"/>
      <c r="E181" s="16"/>
      <c r="F181" s="27"/>
      <c r="G181" s="27"/>
      <c r="H181" s="126">
        <f t="shared" si="7"/>
        <v>993982</v>
      </c>
    </row>
    <row r="182" spans="1:8" ht="13.5">
      <c r="A182" s="120"/>
      <c r="B182" s="132">
        <f t="shared" si="6"/>
        <v>1</v>
      </c>
      <c r="C182" s="16"/>
      <c r="D182" s="16"/>
      <c r="E182" s="16"/>
      <c r="F182" s="27"/>
      <c r="G182" s="27"/>
      <c r="H182" s="126">
        <f t="shared" si="7"/>
        <v>993982</v>
      </c>
    </row>
    <row r="183" spans="1:8" ht="13.5">
      <c r="A183" s="120"/>
      <c r="B183" s="132">
        <f t="shared" si="6"/>
        <v>1</v>
      </c>
      <c r="C183" s="16"/>
      <c r="D183" s="16"/>
      <c r="E183" s="16"/>
      <c r="F183" s="27"/>
      <c r="G183" s="27"/>
      <c r="H183" s="126">
        <f t="shared" si="7"/>
        <v>993982</v>
      </c>
    </row>
    <row r="184" spans="1:8" ht="13.5">
      <c r="A184" s="120"/>
      <c r="B184" s="132">
        <f t="shared" si="6"/>
        <v>1</v>
      </c>
      <c r="C184" s="16"/>
      <c r="D184" s="16"/>
      <c r="E184" s="16"/>
      <c r="F184" s="27"/>
      <c r="G184" s="27"/>
      <c r="H184" s="126">
        <f t="shared" si="7"/>
        <v>993982</v>
      </c>
    </row>
    <row r="185" spans="1:8" ht="13.5">
      <c r="A185" s="120"/>
      <c r="B185" s="132">
        <f t="shared" si="6"/>
        <v>1</v>
      </c>
      <c r="C185" s="16"/>
      <c r="D185" s="16"/>
      <c r="E185" s="16"/>
      <c r="F185" s="27"/>
      <c r="G185" s="27"/>
      <c r="H185" s="126">
        <f t="shared" si="7"/>
        <v>993982</v>
      </c>
    </row>
    <row r="186" spans="1:8" ht="13.5">
      <c r="A186" s="120"/>
      <c r="B186" s="132">
        <f t="shared" si="6"/>
        <v>1</v>
      </c>
      <c r="C186" s="16"/>
      <c r="D186" s="16"/>
      <c r="E186" s="16"/>
      <c r="F186" s="27"/>
      <c r="G186" s="27"/>
      <c r="H186" s="126">
        <f t="shared" si="7"/>
        <v>993982</v>
      </c>
    </row>
    <row r="187" spans="1:8" ht="13.5">
      <c r="A187" s="120"/>
      <c r="B187" s="132">
        <f t="shared" si="6"/>
        <v>1</v>
      </c>
      <c r="C187" s="16"/>
      <c r="D187" s="16"/>
      <c r="E187" s="16"/>
      <c r="F187" s="27"/>
      <c r="G187" s="27"/>
      <c r="H187" s="126">
        <f t="shared" si="7"/>
        <v>993982</v>
      </c>
    </row>
    <row r="188" spans="1:8" ht="13.5">
      <c r="A188" s="120"/>
      <c r="B188" s="132">
        <f t="shared" si="6"/>
        <v>1</v>
      </c>
      <c r="C188" s="16"/>
      <c r="D188" s="16"/>
      <c r="E188" s="16"/>
      <c r="F188" s="27"/>
      <c r="G188" s="27"/>
      <c r="H188" s="126">
        <f t="shared" si="7"/>
        <v>993982</v>
      </c>
    </row>
    <row r="189" spans="1:8" ht="13.5">
      <c r="A189" s="120"/>
      <c r="B189" s="132">
        <f t="shared" si="6"/>
        <v>1</v>
      </c>
      <c r="C189" s="16"/>
      <c r="D189" s="16"/>
      <c r="E189" s="16"/>
      <c r="F189" s="27"/>
      <c r="G189" s="27"/>
      <c r="H189" s="126">
        <f t="shared" si="7"/>
        <v>993982</v>
      </c>
    </row>
    <row r="190" spans="1:8" ht="13.5">
      <c r="A190" s="120"/>
      <c r="B190" s="132">
        <f t="shared" si="6"/>
        <v>1</v>
      </c>
      <c r="C190" s="16"/>
      <c r="D190" s="16"/>
      <c r="E190" s="16"/>
      <c r="F190" s="27"/>
      <c r="G190" s="27"/>
      <c r="H190" s="126">
        <f t="shared" si="7"/>
        <v>993982</v>
      </c>
    </row>
    <row r="191" spans="1:8" ht="13.5">
      <c r="A191" s="120"/>
      <c r="B191" s="132">
        <f t="shared" si="6"/>
        <v>1</v>
      </c>
      <c r="C191" s="16"/>
      <c r="D191" s="16"/>
      <c r="E191" s="16"/>
      <c r="F191" s="27"/>
      <c r="G191" s="27"/>
      <c r="H191" s="126">
        <f t="shared" si="7"/>
        <v>993982</v>
      </c>
    </row>
    <row r="192" spans="1:8" ht="13.5">
      <c r="A192" s="120"/>
      <c r="B192" s="132">
        <f t="shared" si="6"/>
        <v>1</v>
      </c>
      <c r="C192" s="16"/>
      <c r="D192" s="16"/>
      <c r="E192" s="16"/>
      <c r="F192" s="27"/>
      <c r="G192" s="27"/>
      <c r="H192" s="126">
        <f t="shared" si="7"/>
        <v>993982</v>
      </c>
    </row>
    <row r="193" spans="1:8" ht="13.5">
      <c r="A193" s="120"/>
      <c r="B193" s="132">
        <f t="shared" si="6"/>
        <v>1</v>
      </c>
      <c r="C193" s="16"/>
      <c r="D193" s="16"/>
      <c r="E193" s="16"/>
      <c r="F193" s="27"/>
      <c r="G193" s="27"/>
      <c r="H193" s="126">
        <f t="shared" si="7"/>
        <v>993982</v>
      </c>
    </row>
    <row r="194" spans="1:8" ht="13.5">
      <c r="A194" s="120"/>
      <c r="B194" s="132">
        <f t="shared" si="6"/>
        <v>1</v>
      </c>
      <c r="C194" s="16"/>
      <c r="D194" s="16"/>
      <c r="E194" s="16"/>
      <c r="F194" s="27"/>
      <c r="G194" s="27"/>
      <c r="H194" s="126">
        <f t="shared" si="7"/>
        <v>993982</v>
      </c>
    </row>
    <row r="195" spans="1:8" ht="13.5">
      <c r="A195" s="120"/>
      <c r="B195" s="132">
        <f t="shared" si="6"/>
        <v>1</v>
      </c>
      <c r="C195" s="16"/>
      <c r="D195" s="16"/>
      <c r="E195" s="16"/>
      <c r="F195" s="27"/>
      <c r="G195" s="27"/>
      <c r="H195" s="126">
        <f t="shared" si="7"/>
        <v>993982</v>
      </c>
    </row>
    <row r="196" spans="1:8" ht="13.5">
      <c r="A196" s="120"/>
      <c r="B196" s="132">
        <f t="shared" si="6"/>
        <v>1</v>
      </c>
      <c r="C196" s="16"/>
      <c r="D196" s="16"/>
      <c r="E196" s="16"/>
      <c r="F196" s="27"/>
      <c r="G196" s="27"/>
      <c r="H196" s="126">
        <f t="shared" si="7"/>
        <v>993982</v>
      </c>
    </row>
    <row r="197" spans="1:8" ht="13.5">
      <c r="A197" s="120"/>
      <c r="B197" s="132">
        <f t="shared" si="6"/>
        <v>1</v>
      </c>
      <c r="C197" s="16"/>
      <c r="D197" s="16"/>
      <c r="E197" s="16"/>
      <c r="F197" s="27"/>
      <c r="G197" s="27"/>
      <c r="H197" s="126">
        <f t="shared" si="7"/>
        <v>993982</v>
      </c>
    </row>
    <row r="198" spans="1:8" ht="13.5">
      <c r="A198" s="120"/>
      <c r="B198" s="132">
        <f aca="true" t="shared" si="8" ref="B198:B261">MONTH(A198)</f>
        <v>1</v>
      </c>
      <c r="C198" s="16"/>
      <c r="D198" s="16"/>
      <c r="E198" s="16"/>
      <c r="F198" s="27"/>
      <c r="G198" s="27"/>
      <c r="H198" s="126">
        <f aca="true" t="shared" si="9" ref="H198:H261">H197+F198-G198</f>
        <v>993982</v>
      </c>
    </row>
    <row r="199" spans="1:8" ht="13.5">
      <c r="A199" s="120"/>
      <c r="B199" s="132">
        <f t="shared" si="8"/>
        <v>1</v>
      </c>
      <c r="C199" s="16"/>
      <c r="D199" s="16"/>
      <c r="E199" s="16"/>
      <c r="F199" s="27"/>
      <c r="G199" s="27"/>
      <c r="H199" s="126">
        <f t="shared" si="9"/>
        <v>993982</v>
      </c>
    </row>
    <row r="200" spans="1:8" ht="13.5">
      <c r="A200" s="120"/>
      <c r="B200" s="132">
        <f t="shared" si="8"/>
        <v>1</v>
      </c>
      <c r="C200" s="16"/>
      <c r="D200" s="16"/>
      <c r="E200" s="16"/>
      <c r="F200" s="27"/>
      <c r="G200" s="27"/>
      <c r="H200" s="126">
        <f t="shared" si="9"/>
        <v>993982</v>
      </c>
    </row>
    <row r="201" spans="1:8" ht="13.5">
      <c r="A201" s="120"/>
      <c r="B201" s="132">
        <f t="shared" si="8"/>
        <v>1</v>
      </c>
      <c r="C201" s="16"/>
      <c r="D201" s="16"/>
      <c r="E201" s="16"/>
      <c r="F201" s="27"/>
      <c r="G201" s="27"/>
      <c r="H201" s="126">
        <f t="shared" si="9"/>
        <v>993982</v>
      </c>
    </row>
    <row r="202" spans="1:8" ht="13.5">
      <c r="A202" s="120"/>
      <c r="B202" s="132">
        <f t="shared" si="8"/>
        <v>1</v>
      </c>
      <c r="C202" s="16"/>
      <c r="D202" s="16"/>
      <c r="E202" s="16"/>
      <c r="F202" s="27"/>
      <c r="G202" s="27"/>
      <c r="H202" s="126">
        <f t="shared" si="9"/>
        <v>993982</v>
      </c>
    </row>
    <row r="203" spans="1:8" ht="13.5">
      <c r="A203" s="120"/>
      <c r="B203" s="132">
        <f t="shared" si="8"/>
        <v>1</v>
      </c>
      <c r="C203" s="16"/>
      <c r="D203" s="16"/>
      <c r="E203" s="16"/>
      <c r="F203" s="27"/>
      <c r="G203" s="27"/>
      <c r="H203" s="126">
        <f t="shared" si="9"/>
        <v>993982</v>
      </c>
    </row>
    <row r="204" spans="1:8" ht="13.5">
      <c r="A204" s="120"/>
      <c r="B204" s="132">
        <f t="shared" si="8"/>
        <v>1</v>
      </c>
      <c r="C204" s="16"/>
      <c r="D204" s="16"/>
      <c r="E204" s="16"/>
      <c r="F204" s="27"/>
      <c r="G204" s="27"/>
      <c r="H204" s="126">
        <f t="shared" si="9"/>
        <v>993982</v>
      </c>
    </row>
    <row r="205" spans="1:8" ht="13.5">
      <c r="A205" s="120"/>
      <c r="B205" s="132">
        <f t="shared" si="8"/>
        <v>1</v>
      </c>
      <c r="C205" s="16"/>
      <c r="D205" s="16"/>
      <c r="E205" s="16"/>
      <c r="F205" s="27"/>
      <c r="G205" s="27"/>
      <c r="H205" s="126">
        <f t="shared" si="9"/>
        <v>993982</v>
      </c>
    </row>
    <row r="206" spans="1:8" ht="13.5">
      <c r="A206" s="120"/>
      <c r="B206" s="132">
        <f t="shared" si="8"/>
        <v>1</v>
      </c>
      <c r="C206" s="16"/>
      <c r="D206" s="16"/>
      <c r="E206" s="16"/>
      <c r="F206" s="27"/>
      <c r="G206" s="27"/>
      <c r="H206" s="126">
        <f t="shared" si="9"/>
        <v>993982</v>
      </c>
    </row>
    <row r="207" spans="1:8" ht="13.5">
      <c r="A207" s="120"/>
      <c r="B207" s="132">
        <f t="shared" si="8"/>
        <v>1</v>
      </c>
      <c r="C207" s="16"/>
      <c r="D207" s="16"/>
      <c r="E207" s="16"/>
      <c r="F207" s="27"/>
      <c r="G207" s="27"/>
      <c r="H207" s="126">
        <f t="shared" si="9"/>
        <v>993982</v>
      </c>
    </row>
    <row r="208" spans="1:8" ht="13.5">
      <c r="A208" s="120"/>
      <c r="B208" s="132">
        <f t="shared" si="8"/>
        <v>1</v>
      </c>
      <c r="C208" s="16"/>
      <c r="D208" s="16"/>
      <c r="E208" s="16"/>
      <c r="F208" s="27"/>
      <c r="G208" s="27"/>
      <c r="H208" s="126">
        <f t="shared" si="9"/>
        <v>993982</v>
      </c>
    </row>
    <row r="209" spans="1:8" ht="13.5">
      <c r="A209" s="120"/>
      <c r="B209" s="132">
        <f t="shared" si="8"/>
        <v>1</v>
      </c>
      <c r="C209" s="16"/>
      <c r="D209" s="16"/>
      <c r="E209" s="16"/>
      <c r="F209" s="27"/>
      <c r="G209" s="27"/>
      <c r="H209" s="126">
        <f t="shared" si="9"/>
        <v>993982</v>
      </c>
    </row>
    <row r="210" spans="1:8" ht="13.5">
      <c r="A210" s="120"/>
      <c r="B210" s="132">
        <f t="shared" si="8"/>
        <v>1</v>
      </c>
      <c r="C210" s="16"/>
      <c r="D210" s="16"/>
      <c r="E210" s="16"/>
      <c r="F210" s="27"/>
      <c r="G210" s="27"/>
      <c r="H210" s="126">
        <f t="shared" si="9"/>
        <v>993982</v>
      </c>
    </row>
    <row r="211" spans="1:8" ht="13.5">
      <c r="A211" s="120"/>
      <c r="B211" s="132">
        <f t="shared" si="8"/>
        <v>1</v>
      </c>
      <c r="C211" s="16"/>
      <c r="D211" s="16"/>
      <c r="E211" s="16"/>
      <c r="F211" s="27"/>
      <c r="G211" s="27"/>
      <c r="H211" s="126">
        <f t="shared" si="9"/>
        <v>993982</v>
      </c>
    </row>
    <row r="212" spans="1:8" ht="13.5">
      <c r="A212" s="120"/>
      <c r="B212" s="132">
        <f t="shared" si="8"/>
        <v>1</v>
      </c>
      <c r="C212" s="16"/>
      <c r="D212" s="16"/>
      <c r="E212" s="16"/>
      <c r="F212" s="27"/>
      <c r="G212" s="27"/>
      <c r="H212" s="126">
        <f t="shared" si="9"/>
        <v>993982</v>
      </c>
    </row>
    <row r="213" spans="1:8" ht="13.5">
      <c r="A213" s="120"/>
      <c r="B213" s="132">
        <f t="shared" si="8"/>
        <v>1</v>
      </c>
      <c r="C213" s="16"/>
      <c r="D213" s="16"/>
      <c r="E213" s="16"/>
      <c r="F213" s="27"/>
      <c r="G213" s="27"/>
      <c r="H213" s="126">
        <f t="shared" si="9"/>
        <v>993982</v>
      </c>
    </row>
    <row r="214" spans="1:8" ht="13.5">
      <c r="A214" s="120"/>
      <c r="B214" s="132">
        <f t="shared" si="8"/>
        <v>1</v>
      </c>
      <c r="C214" s="16"/>
      <c r="D214" s="16"/>
      <c r="E214" s="16"/>
      <c r="F214" s="27"/>
      <c r="G214" s="27"/>
      <c r="H214" s="126">
        <f t="shared" si="9"/>
        <v>993982</v>
      </c>
    </row>
    <row r="215" spans="1:8" ht="13.5">
      <c r="A215" s="120"/>
      <c r="B215" s="132">
        <f t="shared" si="8"/>
        <v>1</v>
      </c>
      <c r="C215" s="16"/>
      <c r="D215" s="16"/>
      <c r="E215" s="16"/>
      <c r="F215" s="27"/>
      <c r="G215" s="27"/>
      <c r="H215" s="126">
        <f t="shared" si="9"/>
        <v>993982</v>
      </c>
    </row>
    <row r="216" spans="1:8" ht="13.5">
      <c r="A216" s="120"/>
      <c r="B216" s="132">
        <f t="shared" si="8"/>
        <v>1</v>
      </c>
      <c r="C216" s="16"/>
      <c r="D216" s="16"/>
      <c r="E216" s="16"/>
      <c r="F216" s="27"/>
      <c r="G216" s="27"/>
      <c r="H216" s="126">
        <f t="shared" si="9"/>
        <v>993982</v>
      </c>
    </row>
    <row r="217" spans="1:8" ht="13.5">
      <c r="A217" s="120"/>
      <c r="B217" s="132">
        <f t="shared" si="8"/>
        <v>1</v>
      </c>
      <c r="C217" s="16"/>
      <c r="D217" s="16"/>
      <c r="E217" s="16"/>
      <c r="F217" s="27"/>
      <c r="G217" s="27"/>
      <c r="H217" s="126">
        <f t="shared" si="9"/>
        <v>993982</v>
      </c>
    </row>
    <row r="218" spans="1:8" ht="13.5">
      <c r="A218" s="120"/>
      <c r="B218" s="132">
        <f t="shared" si="8"/>
        <v>1</v>
      </c>
      <c r="C218" s="16"/>
      <c r="D218" s="16"/>
      <c r="E218" s="16"/>
      <c r="F218" s="27"/>
      <c r="G218" s="27"/>
      <c r="H218" s="126">
        <f t="shared" si="9"/>
        <v>993982</v>
      </c>
    </row>
    <row r="219" spans="1:8" ht="13.5">
      <c r="A219" s="120"/>
      <c r="B219" s="132">
        <f t="shared" si="8"/>
        <v>1</v>
      </c>
      <c r="C219" s="16"/>
      <c r="D219" s="16"/>
      <c r="E219" s="16"/>
      <c r="F219" s="27"/>
      <c r="G219" s="27"/>
      <c r="H219" s="126">
        <f t="shared" si="9"/>
        <v>993982</v>
      </c>
    </row>
    <row r="220" spans="1:8" ht="13.5">
      <c r="A220" s="120"/>
      <c r="B220" s="132">
        <f t="shared" si="8"/>
        <v>1</v>
      </c>
      <c r="C220" s="16"/>
      <c r="D220" s="16"/>
      <c r="E220" s="16"/>
      <c r="F220" s="27"/>
      <c r="G220" s="27"/>
      <c r="H220" s="126">
        <f t="shared" si="9"/>
        <v>993982</v>
      </c>
    </row>
    <row r="221" spans="1:8" ht="13.5">
      <c r="A221" s="120"/>
      <c r="B221" s="132">
        <f t="shared" si="8"/>
        <v>1</v>
      </c>
      <c r="C221" s="16"/>
      <c r="D221" s="16"/>
      <c r="E221" s="16"/>
      <c r="F221" s="27"/>
      <c r="G221" s="27"/>
      <c r="H221" s="126">
        <f t="shared" si="9"/>
        <v>993982</v>
      </c>
    </row>
    <row r="222" spans="1:8" ht="13.5">
      <c r="A222" s="120"/>
      <c r="B222" s="132">
        <f t="shared" si="8"/>
        <v>1</v>
      </c>
      <c r="C222" s="16"/>
      <c r="D222" s="16"/>
      <c r="E222" s="16"/>
      <c r="F222" s="27"/>
      <c r="G222" s="27"/>
      <c r="H222" s="126">
        <f t="shared" si="9"/>
        <v>993982</v>
      </c>
    </row>
    <row r="223" spans="1:8" ht="13.5">
      <c r="A223" s="120"/>
      <c r="B223" s="132">
        <f t="shared" si="8"/>
        <v>1</v>
      </c>
      <c r="C223" s="16"/>
      <c r="D223" s="16"/>
      <c r="E223" s="16"/>
      <c r="F223" s="27"/>
      <c r="G223" s="27"/>
      <c r="H223" s="126">
        <f t="shared" si="9"/>
        <v>993982</v>
      </c>
    </row>
    <row r="224" spans="1:8" ht="13.5">
      <c r="A224" s="120"/>
      <c r="B224" s="132">
        <f t="shared" si="8"/>
        <v>1</v>
      </c>
      <c r="C224" s="16"/>
      <c r="D224" s="16"/>
      <c r="E224" s="16"/>
      <c r="F224" s="27"/>
      <c r="G224" s="27"/>
      <c r="H224" s="126">
        <f t="shared" si="9"/>
        <v>993982</v>
      </c>
    </row>
    <row r="225" spans="1:8" ht="13.5">
      <c r="A225" s="120"/>
      <c r="B225" s="132">
        <f t="shared" si="8"/>
        <v>1</v>
      </c>
      <c r="C225" s="16"/>
      <c r="D225" s="16"/>
      <c r="E225" s="16"/>
      <c r="F225" s="27"/>
      <c r="G225" s="27"/>
      <c r="H225" s="126">
        <f t="shared" si="9"/>
        <v>993982</v>
      </c>
    </row>
    <row r="226" spans="1:8" ht="13.5">
      <c r="A226" s="120"/>
      <c r="B226" s="132">
        <f t="shared" si="8"/>
        <v>1</v>
      </c>
      <c r="C226" s="16"/>
      <c r="D226" s="16"/>
      <c r="E226" s="16"/>
      <c r="F226" s="27"/>
      <c r="G226" s="27"/>
      <c r="H226" s="126">
        <f t="shared" si="9"/>
        <v>993982</v>
      </c>
    </row>
    <row r="227" spans="1:8" ht="13.5">
      <c r="A227" s="120"/>
      <c r="B227" s="132">
        <f t="shared" si="8"/>
        <v>1</v>
      </c>
      <c r="C227" s="16"/>
      <c r="D227" s="16"/>
      <c r="E227" s="16"/>
      <c r="F227" s="27"/>
      <c r="G227" s="27"/>
      <c r="H227" s="126">
        <f t="shared" si="9"/>
        <v>993982</v>
      </c>
    </row>
    <row r="228" spans="1:8" ht="13.5">
      <c r="A228" s="120"/>
      <c r="B228" s="132">
        <f t="shared" si="8"/>
        <v>1</v>
      </c>
      <c r="C228" s="16"/>
      <c r="D228" s="16"/>
      <c r="E228" s="16"/>
      <c r="F228" s="27"/>
      <c r="G228" s="27"/>
      <c r="H228" s="126">
        <f t="shared" si="9"/>
        <v>993982</v>
      </c>
    </row>
    <row r="229" spans="1:8" ht="13.5">
      <c r="A229" s="120"/>
      <c r="B229" s="132">
        <f t="shared" si="8"/>
        <v>1</v>
      </c>
      <c r="C229" s="16"/>
      <c r="D229" s="16"/>
      <c r="E229" s="16"/>
      <c r="F229" s="27"/>
      <c r="G229" s="27"/>
      <c r="H229" s="126">
        <f t="shared" si="9"/>
        <v>993982</v>
      </c>
    </row>
    <row r="230" spans="1:8" ht="13.5">
      <c r="A230" s="120"/>
      <c r="B230" s="132">
        <f t="shared" si="8"/>
        <v>1</v>
      </c>
      <c r="C230" s="16"/>
      <c r="D230" s="16"/>
      <c r="E230" s="16"/>
      <c r="F230" s="27"/>
      <c r="G230" s="27"/>
      <c r="H230" s="126">
        <f t="shared" si="9"/>
        <v>993982</v>
      </c>
    </row>
    <row r="231" spans="1:8" ht="13.5">
      <c r="A231" s="120"/>
      <c r="B231" s="132">
        <f t="shared" si="8"/>
        <v>1</v>
      </c>
      <c r="C231" s="16"/>
      <c r="D231" s="16"/>
      <c r="E231" s="16"/>
      <c r="F231" s="27"/>
      <c r="G231" s="27"/>
      <c r="H231" s="126">
        <f t="shared" si="9"/>
        <v>993982</v>
      </c>
    </row>
    <row r="232" spans="1:8" ht="13.5">
      <c r="A232" s="120"/>
      <c r="B232" s="132">
        <f t="shared" si="8"/>
        <v>1</v>
      </c>
      <c r="C232" s="16"/>
      <c r="D232" s="16"/>
      <c r="E232" s="16"/>
      <c r="F232" s="27"/>
      <c r="G232" s="27"/>
      <c r="H232" s="126">
        <f t="shared" si="9"/>
        <v>993982</v>
      </c>
    </row>
    <row r="233" spans="1:8" ht="13.5">
      <c r="A233" s="120"/>
      <c r="B233" s="132">
        <f t="shared" si="8"/>
        <v>1</v>
      </c>
      <c r="C233" s="16"/>
      <c r="D233" s="16"/>
      <c r="E233" s="16"/>
      <c r="F233" s="27"/>
      <c r="G233" s="27"/>
      <c r="H233" s="126">
        <f t="shared" si="9"/>
        <v>993982</v>
      </c>
    </row>
    <row r="234" spans="1:8" ht="13.5">
      <c r="A234" s="120"/>
      <c r="B234" s="132">
        <f t="shared" si="8"/>
        <v>1</v>
      </c>
      <c r="C234" s="16"/>
      <c r="D234" s="16"/>
      <c r="E234" s="16"/>
      <c r="F234" s="27"/>
      <c r="G234" s="27"/>
      <c r="H234" s="126">
        <f t="shared" si="9"/>
        <v>993982</v>
      </c>
    </row>
    <row r="235" spans="1:8" ht="13.5">
      <c r="A235" s="120"/>
      <c r="B235" s="132">
        <f t="shared" si="8"/>
        <v>1</v>
      </c>
      <c r="C235" s="16"/>
      <c r="D235" s="16"/>
      <c r="E235" s="16"/>
      <c r="F235" s="27"/>
      <c r="G235" s="27"/>
      <c r="H235" s="126">
        <f t="shared" si="9"/>
        <v>993982</v>
      </c>
    </row>
    <row r="236" spans="1:8" ht="13.5">
      <c r="A236" s="120"/>
      <c r="B236" s="132">
        <f t="shared" si="8"/>
        <v>1</v>
      </c>
      <c r="C236" s="16"/>
      <c r="D236" s="16"/>
      <c r="E236" s="16"/>
      <c r="F236" s="27"/>
      <c r="G236" s="27"/>
      <c r="H236" s="126">
        <f t="shared" si="9"/>
        <v>993982</v>
      </c>
    </row>
    <row r="237" spans="1:8" ht="13.5">
      <c r="A237" s="120"/>
      <c r="B237" s="132">
        <f t="shared" si="8"/>
        <v>1</v>
      </c>
      <c r="C237" s="16"/>
      <c r="D237" s="16"/>
      <c r="E237" s="16"/>
      <c r="F237" s="27"/>
      <c r="G237" s="27"/>
      <c r="H237" s="126">
        <f t="shared" si="9"/>
        <v>993982</v>
      </c>
    </row>
    <row r="238" spans="1:8" ht="13.5">
      <c r="A238" s="120"/>
      <c r="B238" s="132">
        <f t="shared" si="8"/>
        <v>1</v>
      </c>
      <c r="C238" s="16"/>
      <c r="D238" s="16"/>
      <c r="E238" s="16"/>
      <c r="F238" s="27"/>
      <c r="G238" s="27"/>
      <c r="H238" s="126">
        <f t="shared" si="9"/>
        <v>993982</v>
      </c>
    </row>
    <row r="239" spans="1:8" ht="13.5">
      <c r="A239" s="120"/>
      <c r="B239" s="132">
        <f t="shared" si="8"/>
        <v>1</v>
      </c>
      <c r="C239" s="16"/>
      <c r="D239" s="16"/>
      <c r="E239" s="16"/>
      <c r="F239" s="27"/>
      <c r="G239" s="27"/>
      <c r="H239" s="126">
        <f t="shared" si="9"/>
        <v>993982</v>
      </c>
    </row>
    <row r="240" spans="1:8" ht="13.5">
      <c r="A240" s="120"/>
      <c r="B240" s="132">
        <f t="shared" si="8"/>
        <v>1</v>
      </c>
      <c r="C240" s="16"/>
      <c r="D240" s="16"/>
      <c r="E240" s="16"/>
      <c r="F240" s="27"/>
      <c r="G240" s="27"/>
      <c r="H240" s="126">
        <f t="shared" si="9"/>
        <v>993982</v>
      </c>
    </row>
    <row r="241" spans="1:8" ht="13.5">
      <c r="A241" s="120"/>
      <c r="B241" s="132">
        <f t="shared" si="8"/>
        <v>1</v>
      </c>
      <c r="C241" s="16"/>
      <c r="D241" s="16"/>
      <c r="E241" s="16"/>
      <c r="F241" s="27"/>
      <c r="G241" s="27"/>
      <c r="H241" s="126">
        <f t="shared" si="9"/>
        <v>993982</v>
      </c>
    </row>
    <row r="242" spans="1:8" ht="13.5">
      <c r="A242" s="120"/>
      <c r="B242" s="132">
        <f t="shared" si="8"/>
        <v>1</v>
      </c>
      <c r="C242" s="16"/>
      <c r="D242" s="16"/>
      <c r="E242" s="16"/>
      <c r="F242" s="27"/>
      <c r="G242" s="27"/>
      <c r="H242" s="126">
        <f t="shared" si="9"/>
        <v>993982</v>
      </c>
    </row>
    <row r="243" spans="1:8" ht="13.5">
      <c r="A243" s="120"/>
      <c r="B243" s="132">
        <f t="shared" si="8"/>
        <v>1</v>
      </c>
      <c r="C243" s="16"/>
      <c r="D243" s="16"/>
      <c r="E243" s="16"/>
      <c r="F243" s="27"/>
      <c r="G243" s="27"/>
      <c r="H243" s="126">
        <f t="shared" si="9"/>
        <v>993982</v>
      </c>
    </row>
    <row r="244" spans="1:8" ht="13.5">
      <c r="A244" s="120"/>
      <c r="B244" s="132">
        <f t="shared" si="8"/>
        <v>1</v>
      </c>
      <c r="C244" s="16"/>
      <c r="D244" s="16"/>
      <c r="E244" s="16"/>
      <c r="F244" s="27"/>
      <c r="G244" s="27"/>
      <c r="H244" s="126">
        <f t="shared" si="9"/>
        <v>993982</v>
      </c>
    </row>
    <row r="245" spans="1:8" ht="13.5">
      <c r="A245" s="120"/>
      <c r="B245" s="132">
        <f t="shared" si="8"/>
        <v>1</v>
      </c>
      <c r="C245" s="16"/>
      <c r="D245" s="16"/>
      <c r="E245" s="16"/>
      <c r="F245" s="27"/>
      <c r="G245" s="27"/>
      <c r="H245" s="126">
        <f t="shared" si="9"/>
        <v>993982</v>
      </c>
    </row>
    <row r="246" spans="1:8" ht="13.5">
      <c r="A246" s="120"/>
      <c r="B246" s="132">
        <f t="shared" si="8"/>
        <v>1</v>
      </c>
      <c r="C246" s="16"/>
      <c r="D246" s="16"/>
      <c r="E246" s="16"/>
      <c r="F246" s="27"/>
      <c r="G246" s="27"/>
      <c r="H246" s="126">
        <f t="shared" si="9"/>
        <v>993982</v>
      </c>
    </row>
    <row r="247" spans="1:8" ht="13.5">
      <c r="A247" s="120"/>
      <c r="B247" s="132">
        <f t="shared" si="8"/>
        <v>1</v>
      </c>
      <c r="C247" s="16"/>
      <c r="D247" s="16"/>
      <c r="E247" s="16"/>
      <c r="F247" s="27"/>
      <c r="G247" s="27"/>
      <c r="H247" s="126">
        <f t="shared" si="9"/>
        <v>993982</v>
      </c>
    </row>
    <row r="248" spans="1:8" ht="13.5">
      <c r="A248" s="120"/>
      <c r="B248" s="132">
        <f t="shared" si="8"/>
        <v>1</v>
      </c>
      <c r="C248" s="16"/>
      <c r="D248" s="16"/>
      <c r="E248" s="16"/>
      <c r="F248" s="27"/>
      <c r="G248" s="27"/>
      <c r="H248" s="126">
        <f t="shared" si="9"/>
        <v>993982</v>
      </c>
    </row>
    <row r="249" spans="1:8" ht="13.5">
      <c r="A249" s="120"/>
      <c r="B249" s="132">
        <f t="shared" si="8"/>
        <v>1</v>
      </c>
      <c r="C249" s="16"/>
      <c r="D249" s="16"/>
      <c r="E249" s="16"/>
      <c r="F249" s="27"/>
      <c r="G249" s="27"/>
      <c r="H249" s="126">
        <f t="shared" si="9"/>
        <v>993982</v>
      </c>
    </row>
    <row r="250" spans="1:8" ht="13.5">
      <c r="A250" s="120"/>
      <c r="B250" s="132">
        <f t="shared" si="8"/>
        <v>1</v>
      </c>
      <c r="C250" s="16"/>
      <c r="D250" s="16"/>
      <c r="E250" s="16"/>
      <c r="F250" s="27"/>
      <c r="G250" s="27"/>
      <c r="H250" s="126">
        <f t="shared" si="9"/>
        <v>993982</v>
      </c>
    </row>
    <row r="251" spans="1:8" ht="13.5">
      <c r="A251" s="120"/>
      <c r="B251" s="132">
        <f t="shared" si="8"/>
        <v>1</v>
      </c>
      <c r="C251" s="16"/>
      <c r="D251" s="16"/>
      <c r="E251" s="16"/>
      <c r="F251" s="27"/>
      <c r="G251" s="27"/>
      <c r="H251" s="126">
        <f t="shared" si="9"/>
        <v>993982</v>
      </c>
    </row>
    <row r="252" spans="1:8" ht="13.5">
      <c r="A252" s="120"/>
      <c r="B252" s="132">
        <f t="shared" si="8"/>
        <v>1</v>
      </c>
      <c r="C252" s="16"/>
      <c r="D252" s="16"/>
      <c r="E252" s="16"/>
      <c r="F252" s="27"/>
      <c r="G252" s="27"/>
      <c r="H252" s="126">
        <f t="shared" si="9"/>
        <v>993982</v>
      </c>
    </row>
    <row r="253" spans="1:8" ht="13.5">
      <c r="A253" s="120"/>
      <c r="B253" s="132">
        <f t="shared" si="8"/>
        <v>1</v>
      </c>
      <c r="C253" s="16"/>
      <c r="D253" s="16"/>
      <c r="E253" s="16"/>
      <c r="F253" s="27"/>
      <c r="G253" s="27"/>
      <c r="H253" s="126">
        <f t="shared" si="9"/>
        <v>993982</v>
      </c>
    </row>
    <row r="254" spans="1:8" ht="13.5">
      <c r="A254" s="120"/>
      <c r="B254" s="132">
        <f t="shared" si="8"/>
        <v>1</v>
      </c>
      <c r="C254" s="16"/>
      <c r="D254" s="16"/>
      <c r="E254" s="16"/>
      <c r="F254" s="27"/>
      <c r="G254" s="27"/>
      <c r="H254" s="126">
        <f t="shared" si="9"/>
        <v>993982</v>
      </c>
    </row>
    <row r="255" spans="1:8" ht="13.5">
      <c r="A255" s="120"/>
      <c r="B255" s="132">
        <f t="shared" si="8"/>
        <v>1</v>
      </c>
      <c r="C255" s="16"/>
      <c r="D255" s="16"/>
      <c r="E255" s="16"/>
      <c r="F255" s="27"/>
      <c r="G255" s="27"/>
      <c r="H255" s="126">
        <f t="shared" si="9"/>
        <v>993982</v>
      </c>
    </row>
    <row r="256" spans="1:8" ht="13.5">
      <c r="A256" s="120"/>
      <c r="B256" s="132">
        <f t="shared" si="8"/>
        <v>1</v>
      </c>
      <c r="C256" s="16"/>
      <c r="D256" s="16"/>
      <c r="E256" s="16"/>
      <c r="F256" s="27"/>
      <c r="G256" s="27"/>
      <c r="H256" s="126">
        <f t="shared" si="9"/>
        <v>993982</v>
      </c>
    </row>
    <row r="257" spans="1:8" ht="13.5">
      <c r="A257" s="120"/>
      <c r="B257" s="132">
        <f t="shared" si="8"/>
        <v>1</v>
      </c>
      <c r="C257" s="16"/>
      <c r="D257" s="16"/>
      <c r="E257" s="16"/>
      <c r="F257" s="27"/>
      <c r="G257" s="27"/>
      <c r="H257" s="126">
        <f t="shared" si="9"/>
        <v>993982</v>
      </c>
    </row>
    <row r="258" spans="1:8" ht="13.5">
      <c r="A258" s="120"/>
      <c r="B258" s="132">
        <f t="shared" si="8"/>
        <v>1</v>
      </c>
      <c r="C258" s="16"/>
      <c r="D258" s="16"/>
      <c r="E258" s="16"/>
      <c r="F258" s="27"/>
      <c r="G258" s="27"/>
      <c r="H258" s="126">
        <f t="shared" si="9"/>
        <v>993982</v>
      </c>
    </row>
    <row r="259" spans="1:8" ht="13.5">
      <c r="A259" s="120"/>
      <c r="B259" s="132">
        <f t="shared" si="8"/>
        <v>1</v>
      </c>
      <c r="C259" s="16"/>
      <c r="D259" s="16"/>
      <c r="E259" s="16"/>
      <c r="F259" s="27"/>
      <c r="G259" s="27"/>
      <c r="H259" s="126">
        <f t="shared" si="9"/>
        <v>993982</v>
      </c>
    </row>
    <row r="260" spans="1:8" ht="13.5">
      <c r="A260" s="120"/>
      <c r="B260" s="132">
        <f t="shared" si="8"/>
        <v>1</v>
      </c>
      <c r="C260" s="16"/>
      <c r="D260" s="16"/>
      <c r="E260" s="16"/>
      <c r="F260" s="27"/>
      <c r="G260" s="27"/>
      <c r="H260" s="126">
        <f t="shared" si="9"/>
        <v>993982</v>
      </c>
    </row>
    <row r="261" spans="1:8" ht="13.5">
      <c r="A261" s="120"/>
      <c r="B261" s="132">
        <f t="shared" si="8"/>
        <v>1</v>
      </c>
      <c r="C261" s="16"/>
      <c r="D261" s="16"/>
      <c r="E261" s="16"/>
      <c r="F261" s="27"/>
      <c r="G261" s="27"/>
      <c r="H261" s="126">
        <f t="shared" si="9"/>
        <v>993982</v>
      </c>
    </row>
    <row r="262" spans="1:8" ht="13.5">
      <c r="A262" s="120"/>
      <c r="B262" s="132">
        <f aca="true" t="shared" si="10" ref="B262:B325">MONTH(A262)</f>
        <v>1</v>
      </c>
      <c r="C262" s="16"/>
      <c r="D262" s="16"/>
      <c r="E262" s="16"/>
      <c r="F262" s="27"/>
      <c r="G262" s="27"/>
      <c r="H262" s="126">
        <f aca="true" t="shared" si="11" ref="H262:H325">H261+F262-G262</f>
        <v>993982</v>
      </c>
    </row>
    <row r="263" spans="1:8" ht="13.5">
      <c r="A263" s="120"/>
      <c r="B263" s="132">
        <f t="shared" si="10"/>
        <v>1</v>
      </c>
      <c r="C263" s="16"/>
      <c r="D263" s="16"/>
      <c r="E263" s="16"/>
      <c r="F263" s="27"/>
      <c r="G263" s="27"/>
      <c r="H263" s="126">
        <f t="shared" si="11"/>
        <v>993982</v>
      </c>
    </row>
    <row r="264" spans="1:8" ht="13.5">
      <c r="A264" s="120"/>
      <c r="B264" s="132">
        <f t="shared" si="10"/>
        <v>1</v>
      </c>
      <c r="C264" s="16"/>
      <c r="D264" s="16"/>
      <c r="E264" s="16"/>
      <c r="F264" s="27"/>
      <c r="G264" s="27"/>
      <c r="H264" s="126">
        <f t="shared" si="11"/>
        <v>993982</v>
      </c>
    </row>
    <row r="265" spans="1:8" ht="13.5">
      <c r="A265" s="120"/>
      <c r="B265" s="132">
        <f t="shared" si="10"/>
        <v>1</v>
      </c>
      <c r="C265" s="16"/>
      <c r="D265" s="16"/>
      <c r="E265" s="16"/>
      <c r="F265" s="27"/>
      <c r="G265" s="27"/>
      <c r="H265" s="126">
        <f t="shared" si="11"/>
        <v>993982</v>
      </c>
    </row>
    <row r="266" spans="1:8" ht="13.5">
      <c r="A266" s="120"/>
      <c r="B266" s="132">
        <f t="shared" si="10"/>
        <v>1</v>
      </c>
      <c r="C266" s="16"/>
      <c r="D266" s="16"/>
      <c r="E266" s="16"/>
      <c r="F266" s="27"/>
      <c r="G266" s="27"/>
      <c r="H266" s="126">
        <f t="shared" si="11"/>
        <v>993982</v>
      </c>
    </row>
    <row r="267" spans="1:8" ht="13.5">
      <c r="A267" s="120"/>
      <c r="B267" s="132">
        <f t="shared" si="10"/>
        <v>1</v>
      </c>
      <c r="C267" s="16"/>
      <c r="D267" s="16"/>
      <c r="E267" s="16"/>
      <c r="F267" s="27"/>
      <c r="G267" s="27"/>
      <c r="H267" s="126">
        <f t="shared" si="11"/>
        <v>993982</v>
      </c>
    </row>
    <row r="268" spans="1:8" ht="13.5">
      <c r="A268" s="120"/>
      <c r="B268" s="132">
        <f t="shared" si="10"/>
        <v>1</v>
      </c>
      <c r="C268" s="16"/>
      <c r="D268" s="16"/>
      <c r="E268" s="16"/>
      <c r="F268" s="27"/>
      <c r="G268" s="27"/>
      <c r="H268" s="126">
        <f t="shared" si="11"/>
        <v>993982</v>
      </c>
    </row>
    <row r="269" spans="1:8" ht="13.5">
      <c r="A269" s="120"/>
      <c r="B269" s="132">
        <f t="shared" si="10"/>
        <v>1</v>
      </c>
      <c r="C269" s="16"/>
      <c r="D269" s="16"/>
      <c r="E269" s="16"/>
      <c r="F269" s="27"/>
      <c r="G269" s="27"/>
      <c r="H269" s="126">
        <f t="shared" si="11"/>
        <v>993982</v>
      </c>
    </row>
    <row r="270" spans="1:8" ht="13.5">
      <c r="A270" s="120"/>
      <c r="B270" s="132">
        <f t="shared" si="10"/>
        <v>1</v>
      </c>
      <c r="C270" s="16"/>
      <c r="D270" s="16"/>
      <c r="E270" s="16"/>
      <c r="F270" s="27"/>
      <c r="G270" s="27"/>
      <c r="H270" s="126">
        <f t="shared" si="11"/>
        <v>993982</v>
      </c>
    </row>
    <row r="271" spans="1:8" ht="13.5">
      <c r="A271" s="120"/>
      <c r="B271" s="132">
        <f t="shared" si="10"/>
        <v>1</v>
      </c>
      <c r="C271" s="16"/>
      <c r="D271" s="16"/>
      <c r="E271" s="16"/>
      <c r="F271" s="27"/>
      <c r="G271" s="27"/>
      <c r="H271" s="126">
        <f t="shared" si="11"/>
        <v>993982</v>
      </c>
    </row>
    <row r="272" spans="1:8" ht="13.5">
      <c r="A272" s="120"/>
      <c r="B272" s="132">
        <f t="shared" si="10"/>
        <v>1</v>
      </c>
      <c r="C272" s="16"/>
      <c r="D272" s="16"/>
      <c r="E272" s="16"/>
      <c r="F272" s="27"/>
      <c r="G272" s="27"/>
      <c r="H272" s="126">
        <f t="shared" si="11"/>
        <v>993982</v>
      </c>
    </row>
    <row r="273" spans="1:8" ht="13.5">
      <c r="A273" s="120"/>
      <c r="B273" s="132">
        <f t="shared" si="10"/>
        <v>1</v>
      </c>
      <c r="C273" s="16"/>
      <c r="D273" s="16"/>
      <c r="E273" s="16"/>
      <c r="F273" s="27"/>
      <c r="G273" s="27"/>
      <c r="H273" s="126">
        <f t="shared" si="11"/>
        <v>993982</v>
      </c>
    </row>
    <row r="274" spans="1:8" ht="13.5">
      <c r="A274" s="120"/>
      <c r="B274" s="132">
        <f t="shared" si="10"/>
        <v>1</v>
      </c>
      <c r="C274" s="16"/>
      <c r="D274" s="16"/>
      <c r="E274" s="16"/>
      <c r="F274" s="27"/>
      <c r="G274" s="27"/>
      <c r="H274" s="126">
        <f t="shared" si="11"/>
        <v>993982</v>
      </c>
    </row>
    <row r="275" spans="1:8" ht="13.5">
      <c r="A275" s="120"/>
      <c r="B275" s="132">
        <f t="shared" si="10"/>
        <v>1</v>
      </c>
      <c r="C275" s="16"/>
      <c r="D275" s="16"/>
      <c r="E275" s="16"/>
      <c r="F275" s="27"/>
      <c r="G275" s="27"/>
      <c r="H275" s="126">
        <f t="shared" si="11"/>
        <v>993982</v>
      </c>
    </row>
    <row r="276" spans="1:8" ht="13.5">
      <c r="A276" s="120"/>
      <c r="B276" s="132">
        <f t="shared" si="10"/>
        <v>1</v>
      </c>
      <c r="C276" s="16"/>
      <c r="D276" s="16"/>
      <c r="E276" s="16"/>
      <c r="F276" s="27"/>
      <c r="G276" s="27"/>
      <c r="H276" s="126">
        <f t="shared" si="11"/>
        <v>993982</v>
      </c>
    </row>
    <row r="277" spans="1:8" ht="13.5">
      <c r="A277" s="120"/>
      <c r="B277" s="132">
        <f t="shared" si="10"/>
        <v>1</v>
      </c>
      <c r="C277" s="16"/>
      <c r="D277" s="16"/>
      <c r="E277" s="16"/>
      <c r="F277" s="27"/>
      <c r="G277" s="27"/>
      <c r="H277" s="126">
        <f t="shared" si="11"/>
        <v>993982</v>
      </c>
    </row>
    <row r="278" spans="1:8" ht="13.5">
      <c r="A278" s="120"/>
      <c r="B278" s="132">
        <f t="shared" si="10"/>
        <v>1</v>
      </c>
      <c r="C278" s="16"/>
      <c r="D278" s="16"/>
      <c r="E278" s="16"/>
      <c r="F278" s="27"/>
      <c r="G278" s="27"/>
      <c r="H278" s="126">
        <f t="shared" si="11"/>
        <v>993982</v>
      </c>
    </row>
    <row r="279" spans="1:8" ht="13.5">
      <c r="A279" s="120"/>
      <c r="B279" s="132">
        <f t="shared" si="10"/>
        <v>1</v>
      </c>
      <c r="C279" s="16"/>
      <c r="D279" s="16"/>
      <c r="E279" s="16"/>
      <c r="F279" s="27"/>
      <c r="G279" s="27"/>
      <c r="H279" s="126">
        <f t="shared" si="11"/>
        <v>993982</v>
      </c>
    </row>
    <row r="280" spans="1:8" ht="13.5">
      <c r="A280" s="120"/>
      <c r="B280" s="132">
        <f t="shared" si="10"/>
        <v>1</v>
      </c>
      <c r="C280" s="16"/>
      <c r="D280" s="16"/>
      <c r="E280" s="16"/>
      <c r="F280" s="27"/>
      <c r="G280" s="27"/>
      <c r="H280" s="126">
        <f t="shared" si="11"/>
        <v>993982</v>
      </c>
    </row>
    <row r="281" spans="1:8" ht="13.5">
      <c r="A281" s="120"/>
      <c r="B281" s="132">
        <f t="shared" si="10"/>
        <v>1</v>
      </c>
      <c r="C281" s="16"/>
      <c r="D281" s="16"/>
      <c r="E281" s="16"/>
      <c r="F281" s="27"/>
      <c r="G281" s="27"/>
      <c r="H281" s="126">
        <f t="shared" si="11"/>
        <v>993982</v>
      </c>
    </row>
    <row r="282" spans="1:8" ht="13.5">
      <c r="A282" s="120"/>
      <c r="B282" s="132">
        <f t="shared" si="10"/>
        <v>1</v>
      </c>
      <c r="C282" s="16"/>
      <c r="D282" s="16"/>
      <c r="E282" s="16"/>
      <c r="F282" s="27"/>
      <c r="G282" s="27"/>
      <c r="H282" s="126">
        <f t="shared" si="11"/>
        <v>993982</v>
      </c>
    </row>
    <row r="283" spans="1:8" ht="13.5">
      <c r="A283" s="120"/>
      <c r="B283" s="132">
        <f t="shared" si="10"/>
        <v>1</v>
      </c>
      <c r="C283" s="16"/>
      <c r="D283" s="16"/>
      <c r="E283" s="16"/>
      <c r="F283" s="27"/>
      <c r="G283" s="27"/>
      <c r="H283" s="126">
        <f t="shared" si="11"/>
        <v>993982</v>
      </c>
    </row>
    <row r="284" spans="1:8" ht="13.5">
      <c r="A284" s="120"/>
      <c r="B284" s="132">
        <f t="shared" si="10"/>
        <v>1</v>
      </c>
      <c r="C284" s="16"/>
      <c r="D284" s="16"/>
      <c r="E284" s="16"/>
      <c r="F284" s="27"/>
      <c r="G284" s="27"/>
      <c r="H284" s="126">
        <f t="shared" si="11"/>
        <v>993982</v>
      </c>
    </row>
    <row r="285" spans="1:8" ht="13.5">
      <c r="A285" s="120"/>
      <c r="B285" s="132">
        <f t="shared" si="10"/>
        <v>1</v>
      </c>
      <c r="C285" s="16"/>
      <c r="D285" s="16"/>
      <c r="E285" s="16"/>
      <c r="F285" s="27"/>
      <c r="G285" s="27"/>
      <c r="H285" s="126">
        <f t="shared" si="11"/>
        <v>993982</v>
      </c>
    </row>
    <row r="286" spans="1:8" ht="13.5">
      <c r="A286" s="120"/>
      <c r="B286" s="132">
        <f t="shared" si="10"/>
        <v>1</v>
      </c>
      <c r="C286" s="16"/>
      <c r="D286" s="16"/>
      <c r="E286" s="16"/>
      <c r="F286" s="27"/>
      <c r="G286" s="27"/>
      <c r="H286" s="126">
        <f t="shared" si="11"/>
        <v>993982</v>
      </c>
    </row>
    <row r="287" spans="1:8" ht="13.5">
      <c r="A287" s="120"/>
      <c r="B287" s="132">
        <f t="shared" si="10"/>
        <v>1</v>
      </c>
      <c r="C287" s="16"/>
      <c r="D287" s="16"/>
      <c r="E287" s="16"/>
      <c r="F287" s="27"/>
      <c r="G287" s="27"/>
      <c r="H287" s="126">
        <f t="shared" si="11"/>
        <v>993982</v>
      </c>
    </row>
    <row r="288" spans="1:8" ht="13.5">
      <c r="A288" s="120"/>
      <c r="B288" s="132">
        <f t="shared" si="10"/>
        <v>1</v>
      </c>
      <c r="C288" s="16"/>
      <c r="D288" s="16"/>
      <c r="E288" s="16"/>
      <c r="F288" s="27"/>
      <c r="G288" s="27"/>
      <c r="H288" s="126">
        <f t="shared" si="11"/>
        <v>993982</v>
      </c>
    </row>
    <row r="289" spans="1:8" ht="13.5">
      <c r="A289" s="120"/>
      <c r="B289" s="132">
        <f t="shared" si="10"/>
        <v>1</v>
      </c>
      <c r="C289" s="16"/>
      <c r="D289" s="16"/>
      <c r="E289" s="16"/>
      <c r="F289" s="27"/>
      <c r="G289" s="27"/>
      <c r="H289" s="126">
        <f t="shared" si="11"/>
        <v>993982</v>
      </c>
    </row>
    <row r="290" spans="1:8" ht="13.5">
      <c r="A290" s="120"/>
      <c r="B290" s="132">
        <f t="shared" si="10"/>
        <v>1</v>
      </c>
      <c r="C290" s="16"/>
      <c r="D290" s="16"/>
      <c r="E290" s="16"/>
      <c r="F290" s="27"/>
      <c r="G290" s="27"/>
      <c r="H290" s="126">
        <f t="shared" si="11"/>
        <v>993982</v>
      </c>
    </row>
    <row r="291" spans="1:8" ht="13.5">
      <c r="A291" s="120"/>
      <c r="B291" s="132">
        <f t="shared" si="10"/>
        <v>1</v>
      </c>
      <c r="C291" s="16"/>
      <c r="D291" s="16"/>
      <c r="E291" s="16"/>
      <c r="F291" s="27"/>
      <c r="G291" s="27"/>
      <c r="H291" s="126">
        <f t="shared" si="11"/>
        <v>993982</v>
      </c>
    </row>
    <row r="292" spans="1:8" ht="13.5">
      <c r="A292" s="120"/>
      <c r="B292" s="132">
        <f t="shared" si="10"/>
        <v>1</v>
      </c>
      <c r="C292" s="16"/>
      <c r="D292" s="16"/>
      <c r="E292" s="16"/>
      <c r="F292" s="27"/>
      <c r="G292" s="27"/>
      <c r="H292" s="126">
        <f t="shared" si="11"/>
        <v>993982</v>
      </c>
    </row>
    <row r="293" spans="1:8" ht="13.5">
      <c r="A293" s="120"/>
      <c r="B293" s="132">
        <f t="shared" si="10"/>
        <v>1</v>
      </c>
      <c r="C293" s="16"/>
      <c r="D293" s="16"/>
      <c r="E293" s="16"/>
      <c r="F293" s="27"/>
      <c r="G293" s="27"/>
      <c r="H293" s="126">
        <f t="shared" si="11"/>
        <v>993982</v>
      </c>
    </row>
    <row r="294" spans="1:8" ht="13.5">
      <c r="A294" s="120"/>
      <c r="B294" s="132">
        <f t="shared" si="10"/>
        <v>1</v>
      </c>
      <c r="C294" s="16"/>
      <c r="D294" s="16"/>
      <c r="E294" s="16"/>
      <c r="F294" s="27"/>
      <c r="G294" s="27"/>
      <c r="H294" s="126">
        <f t="shared" si="11"/>
        <v>993982</v>
      </c>
    </row>
    <row r="295" spans="1:8" ht="13.5">
      <c r="A295" s="120"/>
      <c r="B295" s="132">
        <f t="shared" si="10"/>
        <v>1</v>
      </c>
      <c r="C295" s="16"/>
      <c r="D295" s="16"/>
      <c r="E295" s="16"/>
      <c r="F295" s="27"/>
      <c r="G295" s="27"/>
      <c r="H295" s="126">
        <f t="shared" si="11"/>
        <v>993982</v>
      </c>
    </row>
    <row r="296" spans="1:8" ht="13.5">
      <c r="A296" s="120"/>
      <c r="B296" s="132">
        <f t="shared" si="10"/>
        <v>1</v>
      </c>
      <c r="C296" s="16"/>
      <c r="D296" s="16"/>
      <c r="E296" s="16"/>
      <c r="F296" s="27"/>
      <c r="G296" s="27"/>
      <c r="H296" s="126">
        <f t="shared" si="11"/>
        <v>993982</v>
      </c>
    </row>
    <row r="297" spans="1:8" ht="13.5">
      <c r="A297" s="120"/>
      <c r="B297" s="132">
        <f t="shared" si="10"/>
        <v>1</v>
      </c>
      <c r="C297" s="16"/>
      <c r="D297" s="16"/>
      <c r="E297" s="16"/>
      <c r="F297" s="27"/>
      <c r="G297" s="27"/>
      <c r="H297" s="126">
        <f t="shared" si="11"/>
        <v>993982</v>
      </c>
    </row>
    <row r="298" spans="1:8" ht="13.5">
      <c r="A298" s="120"/>
      <c r="B298" s="132">
        <f t="shared" si="10"/>
        <v>1</v>
      </c>
      <c r="C298" s="16"/>
      <c r="D298" s="16"/>
      <c r="E298" s="16"/>
      <c r="F298" s="27"/>
      <c r="G298" s="27"/>
      <c r="H298" s="126">
        <f t="shared" si="11"/>
        <v>993982</v>
      </c>
    </row>
    <row r="299" spans="1:8" ht="13.5">
      <c r="A299" s="120"/>
      <c r="B299" s="132">
        <f t="shared" si="10"/>
        <v>1</v>
      </c>
      <c r="C299" s="16"/>
      <c r="D299" s="16"/>
      <c r="E299" s="16"/>
      <c r="F299" s="27"/>
      <c r="G299" s="27"/>
      <c r="H299" s="126">
        <f t="shared" si="11"/>
        <v>993982</v>
      </c>
    </row>
    <row r="300" spans="1:8" ht="13.5">
      <c r="A300" s="120"/>
      <c r="B300" s="132">
        <f t="shared" si="10"/>
        <v>1</v>
      </c>
      <c r="C300" s="16"/>
      <c r="D300" s="16"/>
      <c r="E300" s="16"/>
      <c r="F300" s="27"/>
      <c r="G300" s="27"/>
      <c r="H300" s="126">
        <f t="shared" si="11"/>
        <v>993982</v>
      </c>
    </row>
    <row r="301" spans="1:8" ht="13.5">
      <c r="A301" s="120"/>
      <c r="B301" s="132">
        <f t="shared" si="10"/>
        <v>1</v>
      </c>
      <c r="C301" s="16"/>
      <c r="D301" s="16"/>
      <c r="E301" s="16"/>
      <c r="F301" s="27"/>
      <c r="G301" s="27"/>
      <c r="H301" s="126">
        <f t="shared" si="11"/>
        <v>993982</v>
      </c>
    </row>
    <row r="302" spans="1:8" ht="13.5">
      <c r="A302" s="120"/>
      <c r="B302" s="132">
        <f t="shared" si="10"/>
        <v>1</v>
      </c>
      <c r="C302" s="16"/>
      <c r="D302" s="16"/>
      <c r="E302" s="16"/>
      <c r="F302" s="27"/>
      <c r="G302" s="27"/>
      <c r="H302" s="126">
        <f t="shared" si="11"/>
        <v>993982</v>
      </c>
    </row>
    <row r="303" spans="1:8" ht="13.5">
      <c r="A303" s="120"/>
      <c r="B303" s="132">
        <f t="shared" si="10"/>
        <v>1</v>
      </c>
      <c r="C303" s="16"/>
      <c r="D303" s="16"/>
      <c r="E303" s="16"/>
      <c r="F303" s="27"/>
      <c r="G303" s="27"/>
      <c r="H303" s="126">
        <f t="shared" si="11"/>
        <v>993982</v>
      </c>
    </row>
    <row r="304" spans="1:8" ht="13.5">
      <c r="A304" s="120"/>
      <c r="B304" s="132">
        <f t="shared" si="10"/>
        <v>1</v>
      </c>
      <c r="C304" s="16"/>
      <c r="D304" s="16"/>
      <c r="E304" s="16"/>
      <c r="F304" s="27"/>
      <c r="G304" s="27"/>
      <c r="H304" s="126">
        <f t="shared" si="11"/>
        <v>993982</v>
      </c>
    </row>
    <row r="305" spans="1:8" ht="13.5">
      <c r="A305" s="120"/>
      <c r="B305" s="132">
        <f t="shared" si="10"/>
        <v>1</v>
      </c>
      <c r="C305" s="16"/>
      <c r="D305" s="16"/>
      <c r="E305" s="16"/>
      <c r="F305" s="27"/>
      <c r="G305" s="27"/>
      <c r="H305" s="126">
        <f t="shared" si="11"/>
        <v>993982</v>
      </c>
    </row>
    <row r="306" spans="1:8" ht="13.5">
      <c r="A306" s="120"/>
      <c r="B306" s="132">
        <f t="shared" si="10"/>
        <v>1</v>
      </c>
      <c r="C306" s="16"/>
      <c r="D306" s="16"/>
      <c r="E306" s="16"/>
      <c r="F306" s="27"/>
      <c r="G306" s="27"/>
      <c r="H306" s="126">
        <f t="shared" si="11"/>
        <v>993982</v>
      </c>
    </row>
    <row r="307" spans="1:8" ht="13.5">
      <c r="A307" s="120"/>
      <c r="B307" s="132">
        <f t="shared" si="10"/>
        <v>1</v>
      </c>
      <c r="C307" s="16"/>
      <c r="D307" s="16"/>
      <c r="E307" s="16"/>
      <c r="F307" s="27"/>
      <c r="G307" s="27"/>
      <c r="H307" s="126">
        <f t="shared" si="11"/>
        <v>993982</v>
      </c>
    </row>
    <row r="308" spans="1:8" ht="13.5">
      <c r="A308" s="120"/>
      <c r="B308" s="132">
        <f t="shared" si="10"/>
        <v>1</v>
      </c>
      <c r="C308" s="16"/>
      <c r="D308" s="16"/>
      <c r="E308" s="16"/>
      <c r="F308" s="27"/>
      <c r="G308" s="27"/>
      <c r="H308" s="126">
        <f t="shared" si="11"/>
        <v>993982</v>
      </c>
    </row>
    <row r="309" spans="1:8" ht="13.5">
      <c r="A309" s="120"/>
      <c r="B309" s="132">
        <f t="shared" si="10"/>
        <v>1</v>
      </c>
      <c r="C309" s="16"/>
      <c r="D309" s="16"/>
      <c r="E309" s="16"/>
      <c r="F309" s="27"/>
      <c r="G309" s="27"/>
      <c r="H309" s="126">
        <f t="shared" si="11"/>
        <v>993982</v>
      </c>
    </row>
    <row r="310" spans="1:8" ht="13.5">
      <c r="A310" s="120"/>
      <c r="B310" s="132">
        <f t="shared" si="10"/>
        <v>1</v>
      </c>
      <c r="C310" s="16"/>
      <c r="D310" s="16"/>
      <c r="E310" s="16"/>
      <c r="F310" s="27"/>
      <c r="G310" s="27"/>
      <c r="H310" s="126">
        <f t="shared" si="11"/>
        <v>993982</v>
      </c>
    </row>
    <row r="311" spans="1:8" ht="13.5">
      <c r="A311" s="120"/>
      <c r="B311" s="132">
        <f t="shared" si="10"/>
        <v>1</v>
      </c>
      <c r="C311" s="16"/>
      <c r="D311" s="16"/>
      <c r="E311" s="16"/>
      <c r="F311" s="27"/>
      <c r="G311" s="27"/>
      <c r="H311" s="126">
        <f t="shared" si="11"/>
        <v>993982</v>
      </c>
    </row>
    <row r="312" spans="1:8" ht="13.5">
      <c r="A312" s="120"/>
      <c r="B312" s="132">
        <f t="shared" si="10"/>
        <v>1</v>
      </c>
      <c r="C312" s="16"/>
      <c r="D312" s="16"/>
      <c r="E312" s="16"/>
      <c r="F312" s="27"/>
      <c r="G312" s="27"/>
      <c r="H312" s="126">
        <f t="shared" si="11"/>
        <v>993982</v>
      </c>
    </row>
    <row r="313" spans="1:8" ht="13.5">
      <c r="A313" s="120"/>
      <c r="B313" s="132">
        <f t="shared" si="10"/>
        <v>1</v>
      </c>
      <c r="C313" s="16"/>
      <c r="D313" s="16"/>
      <c r="E313" s="16"/>
      <c r="F313" s="27"/>
      <c r="G313" s="27"/>
      <c r="H313" s="126">
        <f t="shared" si="11"/>
        <v>993982</v>
      </c>
    </row>
    <row r="314" spans="1:8" ht="13.5">
      <c r="A314" s="120"/>
      <c r="B314" s="132">
        <f t="shared" si="10"/>
        <v>1</v>
      </c>
      <c r="C314" s="16"/>
      <c r="D314" s="16"/>
      <c r="E314" s="16"/>
      <c r="F314" s="27"/>
      <c r="G314" s="27"/>
      <c r="H314" s="126">
        <f t="shared" si="11"/>
        <v>993982</v>
      </c>
    </row>
    <row r="315" spans="1:8" ht="13.5">
      <c r="A315" s="120"/>
      <c r="B315" s="132">
        <f t="shared" si="10"/>
        <v>1</v>
      </c>
      <c r="C315" s="16"/>
      <c r="D315" s="16"/>
      <c r="E315" s="16"/>
      <c r="F315" s="27"/>
      <c r="G315" s="27"/>
      <c r="H315" s="126">
        <f t="shared" si="11"/>
        <v>993982</v>
      </c>
    </row>
    <row r="316" spans="1:8" ht="13.5">
      <c r="A316" s="120"/>
      <c r="B316" s="132">
        <f t="shared" si="10"/>
        <v>1</v>
      </c>
      <c r="C316" s="16"/>
      <c r="D316" s="16"/>
      <c r="E316" s="16"/>
      <c r="F316" s="27"/>
      <c r="G316" s="27"/>
      <c r="H316" s="126">
        <f t="shared" si="11"/>
        <v>993982</v>
      </c>
    </row>
    <row r="317" spans="1:8" ht="13.5">
      <c r="A317" s="120"/>
      <c r="B317" s="132">
        <f t="shared" si="10"/>
        <v>1</v>
      </c>
      <c r="C317" s="16"/>
      <c r="D317" s="16"/>
      <c r="E317" s="16"/>
      <c r="F317" s="27"/>
      <c r="G317" s="27"/>
      <c r="H317" s="126">
        <f t="shared" si="11"/>
        <v>993982</v>
      </c>
    </row>
    <row r="318" spans="1:8" ht="13.5">
      <c r="A318" s="120"/>
      <c r="B318" s="132">
        <f t="shared" si="10"/>
        <v>1</v>
      </c>
      <c r="C318" s="16"/>
      <c r="D318" s="16"/>
      <c r="E318" s="16"/>
      <c r="F318" s="27"/>
      <c r="G318" s="27"/>
      <c r="H318" s="126">
        <f t="shared" si="11"/>
        <v>993982</v>
      </c>
    </row>
    <row r="319" spans="1:8" ht="13.5">
      <c r="A319" s="120"/>
      <c r="B319" s="132">
        <f t="shared" si="10"/>
        <v>1</v>
      </c>
      <c r="C319" s="16"/>
      <c r="D319" s="16"/>
      <c r="E319" s="16"/>
      <c r="F319" s="27"/>
      <c r="G319" s="27"/>
      <c r="H319" s="126">
        <f t="shared" si="11"/>
        <v>993982</v>
      </c>
    </row>
    <row r="320" spans="1:8" ht="13.5">
      <c r="A320" s="120"/>
      <c r="B320" s="132">
        <f t="shared" si="10"/>
        <v>1</v>
      </c>
      <c r="C320" s="16"/>
      <c r="D320" s="16"/>
      <c r="E320" s="16"/>
      <c r="F320" s="27"/>
      <c r="G320" s="27"/>
      <c r="H320" s="126">
        <f t="shared" si="11"/>
        <v>993982</v>
      </c>
    </row>
    <row r="321" spans="1:8" ht="13.5">
      <c r="A321" s="120"/>
      <c r="B321" s="132">
        <f t="shared" si="10"/>
        <v>1</v>
      </c>
      <c r="C321" s="16"/>
      <c r="D321" s="16"/>
      <c r="E321" s="16"/>
      <c r="F321" s="27"/>
      <c r="G321" s="27"/>
      <c r="H321" s="126">
        <f t="shared" si="11"/>
        <v>993982</v>
      </c>
    </row>
    <row r="322" spans="1:8" ht="13.5">
      <c r="A322" s="120"/>
      <c r="B322" s="132">
        <f t="shared" si="10"/>
        <v>1</v>
      </c>
      <c r="C322" s="16"/>
      <c r="D322" s="16"/>
      <c r="E322" s="16"/>
      <c r="F322" s="27"/>
      <c r="G322" s="27"/>
      <c r="H322" s="126">
        <f t="shared" si="11"/>
        <v>993982</v>
      </c>
    </row>
    <row r="323" spans="1:8" ht="13.5">
      <c r="A323" s="120"/>
      <c r="B323" s="132">
        <f t="shared" si="10"/>
        <v>1</v>
      </c>
      <c r="C323" s="16"/>
      <c r="D323" s="16"/>
      <c r="E323" s="16"/>
      <c r="F323" s="27"/>
      <c r="G323" s="27"/>
      <c r="H323" s="126">
        <f t="shared" si="11"/>
        <v>993982</v>
      </c>
    </row>
    <row r="324" spans="1:8" ht="13.5">
      <c r="A324" s="120"/>
      <c r="B324" s="132">
        <f t="shared" si="10"/>
        <v>1</v>
      </c>
      <c r="C324" s="16"/>
      <c r="D324" s="16"/>
      <c r="E324" s="16"/>
      <c r="F324" s="27"/>
      <c r="G324" s="27"/>
      <c r="H324" s="126">
        <f t="shared" si="11"/>
        <v>993982</v>
      </c>
    </row>
    <row r="325" spans="1:8" ht="13.5">
      <c r="A325" s="120"/>
      <c r="B325" s="132">
        <f t="shared" si="10"/>
        <v>1</v>
      </c>
      <c r="C325" s="16"/>
      <c r="D325" s="16"/>
      <c r="E325" s="16"/>
      <c r="F325" s="27"/>
      <c r="G325" s="27"/>
      <c r="H325" s="126">
        <f t="shared" si="11"/>
        <v>993982</v>
      </c>
    </row>
    <row r="326" spans="1:8" ht="13.5">
      <c r="A326" s="120"/>
      <c r="B326" s="132">
        <f aca="true" t="shared" si="12" ref="B326:B389">MONTH(A326)</f>
        <v>1</v>
      </c>
      <c r="C326" s="16"/>
      <c r="D326" s="16"/>
      <c r="E326" s="16"/>
      <c r="F326" s="27"/>
      <c r="G326" s="27"/>
      <c r="H326" s="126">
        <f aca="true" t="shared" si="13" ref="H326:H389">H325+F326-G326</f>
        <v>993982</v>
      </c>
    </row>
    <row r="327" spans="1:8" ht="13.5">
      <c r="A327" s="120"/>
      <c r="B327" s="132">
        <f t="shared" si="12"/>
        <v>1</v>
      </c>
      <c r="C327" s="16"/>
      <c r="D327" s="16"/>
      <c r="E327" s="16"/>
      <c r="F327" s="27"/>
      <c r="G327" s="27"/>
      <c r="H327" s="126">
        <f t="shared" si="13"/>
        <v>993982</v>
      </c>
    </row>
    <row r="328" spans="1:8" ht="13.5">
      <c r="A328" s="120"/>
      <c r="B328" s="132">
        <f t="shared" si="12"/>
        <v>1</v>
      </c>
      <c r="C328" s="16"/>
      <c r="D328" s="16"/>
      <c r="E328" s="16"/>
      <c r="F328" s="27"/>
      <c r="G328" s="27"/>
      <c r="H328" s="126">
        <f t="shared" si="13"/>
        <v>993982</v>
      </c>
    </row>
    <row r="329" spans="1:8" ht="13.5">
      <c r="A329" s="120"/>
      <c r="B329" s="132">
        <f t="shared" si="12"/>
        <v>1</v>
      </c>
      <c r="C329" s="16"/>
      <c r="D329" s="16"/>
      <c r="E329" s="16"/>
      <c r="F329" s="27"/>
      <c r="G329" s="27"/>
      <c r="H329" s="126">
        <f t="shared" si="13"/>
        <v>993982</v>
      </c>
    </row>
    <row r="330" spans="1:8" ht="13.5">
      <c r="A330" s="120"/>
      <c r="B330" s="132">
        <f t="shared" si="12"/>
        <v>1</v>
      </c>
      <c r="C330" s="16"/>
      <c r="D330" s="16"/>
      <c r="E330" s="16"/>
      <c r="F330" s="27"/>
      <c r="G330" s="27"/>
      <c r="H330" s="126">
        <f t="shared" si="13"/>
        <v>993982</v>
      </c>
    </row>
    <row r="331" spans="1:8" ht="13.5">
      <c r="A331" s="120"/>
      <c r="B331" s="132">
        <f t="shared" si="12"/>
        <v>1</v>
      </c>
      <c r="C331" s="16"/>
      <c r="D331" s="16"/>
      <c r="E331" s="16"/>
      <c r="F331" s="27"/>
      <c r="G331" s="27"/>
      <c r="H331" s="126">
        <f t="shared" si="13"/>
        <v>993982</v>
      </c>
    </row>
    <row r="332" spans="1:8" ht="13.5">
      <c r="A332" s="120"/>
      <c r="B332" s="132">
        <f t="shared" si="12"/>
        <v>1</v>
      </c>
      <c r="C332" s="16"/>
      <c r="D332" s="16"/>
      <c r="E332" s="16"/>
      <c r="F332" s="27"/>
      <c r="G332" s="27"/>
      <c r="H332" s="126">
        <f t="shared" si="13"/>
        <v>993982</v>
      </c>
    </row>
    <row r="333" spans="1:8" ht="13.5">
      <c r="A333" s="120"/>
      <c r="B333" s="132">
        <f t="shared" si="12"/>
        <v>1</v>
      </c>
      <c r="C333" s="16"/>
      <c r="D333" s="16"/>
      <c r="E333" s="16"/>
      <c r="F333" s="27"/>
      <c r="G333" s="27"/>
      <c r="H333" s="126">
        <f t="shared" si="13"/>
        <v>993982</v>
      </c>
    </row>
    <row r="334" spans="1:8" ht="13.5">
      <c r="A334" s="120"/>
      <c r="B334" s="132">
        <f t="shared" si="12"/>
        <v>1</v>
      </c>
      <c r="C334" s="16"/>
      <c r="D334" s="16"/>
      <c r="E334" s="16"/>
      <c r="F334" s="27"/>
      <c r="G334" s="27"/>
      <c r="H334" s="126">
        <f t="shared" si="13"/>
        <v>993982</v>
      </c>
    </row>
    <row r="335" spans="1:8" ht="13.5">
      <c r="A335" s="120"/>
      <c r="B335" s="132">
        <f t="shared" si="12"/>
        <v>1</v>
      </c>
      <c r="C335" s="16"/>
      <c r="D335" s="16"/>
      <c r="E335" s="16"/>
      <c r="F335" s="27"/>
      <c r="G335" s="27"/>
      <c r="H335" s="126">
        <f t="shared" si="13"/>
        <v>993982</v>
      </c>
    </row>
    <row r="336" spans="1:8" ht="13.5">
      <c r="A336" s="120"/>
      <c r="B336" s="132">
        <f t="shared" si="12"/>
        <v>1</v>
      </c>
      <c r="C336" s="16"/>
      <c r="D336" s="16"/>
      <c r="E336" s="16"/>
      <c r="F336" s="27"/>
      <c r="G336" s="27"/>
      <c r="H336" s="126">
        <f t="shared" si="13"/>
        <v>993982</v>
      </c>
    </row>
    <row r="337" spans="1:8" ht="13.5">
      <c r="A337" s="120"/>
      <c r="B337" s="132">
        <f t="shared" si="12"/>
        <v>1</v>
      </c>
      <c r="C337" s="16"/>
      <c r="D337" s="16"/>
      <c r="E337" s="16"/>
      <c r="F337" s="27"/>
      <c r="G337" s="27"/>
      <c r="H337" s="126">
        <f t="shared" si="13"/>
        <v>993982</v>
      </c>
    </row>
    <row r="338" spans="1:8" ht="13.5">
      <c r="A338" s="120"/>
      <c r="B338" s="132">
        <f t="shared" si="12"/>
        <v>1</v>
      </c>
      <c r="C338" s="16"/>
      <c r="D338" s="16"/>
      <c r="E338" s="16"/>
      <c r="F338" s="27"/>
      <c r="G338" s="27"/>
      <c r="H338" s="126">
        <f t="shared" si="13"/>
        <v>993982</v>
      </c>
    </row>
    <row r="339" spans="1:8" ht="13.5">
      <c r="A339" s="120"/>
      <c r="B339" s="132">
        <f t="shared" si="12"/>
        <v>1</v>
      </c>
      <c r="C339" s="16"/>
      <c r="D339" s="16"/>
      <c r="E339" s="16"/>
      <c r="F339" s="27"/>
      <c r="G339" s="27"/>
      <c r="H339" s="126">
        <f t="shared" si="13"/>
        <v>993982</v>
      </c>
    </row>
    <row r="340" spans="1:8" ht="13.5">
      <c r="A340" s="120"/>
      <c r="B340" s="132">
        <f t="shared" si="12"/>
        <v>1</v>
      </c>
      <c r="C340" s="16"/>
      <c r="D340" s="16"/>
      <c r="E340" s="16"/>
      <c r="F340" s="27"/>
      <c r="G340" s="27"/>
      <c r="H340" s="126">
        <f t="shared" si="13"/>
        <v>993982</v>
      </c>
    </row>
    <row r="341" spans="1:8" ht="13.5">
      <c r="A341" s="120"/>
      <c r="B341" s="132">
        <f t="shared" si="12"/>
        <v>1</v>
      </c>
      <c r="C341" s="16"/>
      <c r="D341" s="16"/>
      <c r="E341" s="16"/>
      <c r="F341" s="27"/>
      <c r="G341" s="27"/>
      <c r="H341" s="126">
        <f t="shared" si="13"/>
        <v>993982</v>
      </c>
    </row>
    <row r="342" spans="1:8" ht="13.5">
      <c r="A342" s="120"/>
      <c r="B342" s="132">
        <f t="shared" si="12"/>
        <v>1</v>
      </c>
      <c r="C342" s="16"/>
      <c r="D342" s="16"/>
      <c r="E342" s="16"/>
      <c r="F342" s="27"/>
      <c r="G342" s="27"/>
      <c r="H342" s="126">
        <f t="shared" si="13"/>
        <v>993982</v>
      </c>
    </row>
    <row r="343" spans="1:8" ht="13.5">
      <c r="A343" s="120"/>
      <c r="B343" s="132">
        <f t="shared" si="12"/>
        <v>1</v>
      </c>
      <c r="C343" s="16"/>
      <c r="D343" s="16"/>
      <c r="E343" s="16"/>
      <c r="F343" s="27"/>
      <c r="G343" s="27"/>
      <c r="H343" s="126">
        <f t="shared" si="13"/>
        <v>993982</v>
      </c>
    </row>
    <row r="344" spans="1:8" ht="13.5">
      <c r="A344" s="120"/>
      <c r="B344" s="132">
        <f t="shared" si="12"/>
        <v>1</v>
      </c>
      <c r="C344" s="16"/>
      <c r="D344" s="16"/>
      <c r="E344" s="16"/>
      <c r="F344" s="27"/>
      <c r="G344" s="27"/>
      <c r="H344" s="126">
        <f t="shared" si="13"/>
        <v>993982</v>
      </c>
    </row>
    <row r="345" spans="1:8" ht="13.5">
      <c r="A345" s="120"/>
      <c r="B345" s="132">
        <f t="shared" si="12"/>
        <v>1</v>
      </c>
      <c r="C345" s="16"/>
      <c r="D345" s="16"/>
      <c r="E345" s="16"/>
      <c r="F345" s="27"/>
      <c r="G345" s="27"/>
      <c r="H345" s="126">
        <f t="shared" si="13"/>
        <v>993982</v>
      </c>
    </row>
    <row r="346" spans="1:8" ht="13.5">
      <c r="A346" s="120"/>
      <c r="B346" s="132">
        <f t="shared" si="12"/>
        <v>1</v>
      </c>
      <c r="C346" s="16"/>
      <c r="D346" s="16"/>
      <c r="E346" s="16"/>
      <c r="F346" s="27"/>
      <c r="G346" s="27"/>
      <c r="H346" s="126">
        <f t="shared" si="13"/>
        <v>993982</v>
      </c>
    </row>
    <row r="347" spans="1:8" ht="13.5">
      <c r="A347" s="120"/>
      <c r="B347" s="132">
        <f t="shared" si="12"/>
        <v>1</v>
      </c>
      <c r="C347" s="16"/>
      <c r="D347" s="16"/>
      <c r="E347" s="16"/>
      <c r="F347" s="27"/>
      <c r="G347" s="27"/>
      <c r="H347" s="126">
        <f t="shared" si="13"/>
        <v>993982</v>
      </c>
    </row>
    <row r="348" spans="1:8" ht="13.5">
      <c r="A348" s="120"/>
      <c r="B348" s="132">
        <f t="shared" si="12"/>
        <v>1</v>
      </c>
      <c r="C348" s="16"/>
      <c r="D348" s="16"/>
      <c r="E348" s="16"/>
      <c r="F348" s="27"/>
      <c r="G348" s="27"/>
      <c r="H348" s="126">
        <f t="shared" si="13"/>
        <v>993982</v>
      </c>
    </row>
    <row r="349" spans="1:8" ht="13.5">
      <c r="A349" s="120"/>
      <c r="B349" s="132">
        <f t="shared" si="12"/>
        <v>1</v>
      </c>
      <c r="C349" s="16"/>
      <c r="D349" s="16"/>
      <c r="E349" s="16"/>
      <c r="F349" s="27"/>
      <c r="G349" s="27"/>
      <c r="H349" s="126">
        <f t="shared" si="13"/>
        <v>993982</v>
      </c>
    </row>
    <row r="350" spans="1:8" ht="13.5">
      <c r="A350" s="120"/>
      <c r="B350" s="132">
        <f t="shared" si="12"/>
        <v>1</v>
      </c>
      <c r="C350" s="16"/>
      <c r="D350" s="16"/>
      <c r="E350" s="16"/>
      <c r="F350" s="27"/>
      <c r="G350" s="27"/>
      <c r="H350" s="126">
        <f t="shared" si="13"/>
        <v>993982</v>
      </c>
    </row>
    <row r="351" spans="1:8" ht="13.5">
      <c r="A351" s="120"/>
      <c r="B351" s="132">
        <f t="shared" si="12"/>
        <v>1</v>
      </c>
      <c r="C351" s="16"/>
      <c r="D351" s="16"/>
      <c r="E351" s="16"/>
      <c r="F351" s="27"/>
      <c r="G351" s="27"/>
      <c r="H351" s="126">
        <f t="shared" si="13"/>
        <v>993982</v>
      </c>
    </row>
    <row r="352" spans="1:8" ht="13.5">
      <c r="A352" s="120"/>
      <c r="B352" s="132">
        <f t="shared" si="12"/>
        <v>1</v>
      </c>
      <c r="C352" s="16"/>
      <c r="D352" s="16"/>
      <c r="E352" s="16"/>
      <c r="F352" s="27"/>
      <c r="G352" s="27"/>
      <c r="H352" s="126">
        <f t="shared" si="13"/>
        <v>993982</v>
      </c>
    </row>
    <row r="353" spans="1:8" ht="13.5">
      <c r="A353" s="120"/>
      <c r="B353" s="132">
        <f t="shared" si="12"/>
        <v>1</v>
      </c>
      <c r="C353" s="16"/>
      <c r="D353" s="16"/>
      <c r="E353" s="16"/>
      <c r="F353" s="27"/>
      <c r="G353" s="27"/>
      <c r="H353" s="126">
        <f t="shared" si="13"/>
        <v>993982</v>
      </c>
    </row>
    <row r="354" spans="1:8" ht="13.5">
      <c r="A354" s="120"/>
      <c r="B354" s="132">
        <f t="shared" si="12"/>
        <v>1</v>
      </c>
      <c r="C354" s="16"/>
      <c r="D354" s="16"/>
      <c r="E354" s="16"/>
      <c r="F354" s="27"/>
      <c r="G354" s="27"/>
      <c r="H354" s="126">
        <f t="shared" si="13"/>
        <v>993982</v>
      </c>
    </row>
    <row r="355" spans="1:8" ht="13.5">
      <c r="A355" s="120"/>
      <c r="B355" s="132">
        <f t="shared" si="12"/>
        <v>1</v>
      </c>
      <c r="C355" s="16"/>
      <c r="D355" s="16"/>
      <c r="E355" s="16"/>
      <c r="F355" s="27"/>
      <c r="G355" s="27"/>
      <c r="H355" s="126">
        <f t="shared" si="13"/>
        <v>993982</v>
      </c>
    </row>
    <row r="356" spans="1:8" ht="13.5">
      <c r="A356" s="120"/>
      <c r="B356" s="132">
        <f t="shared" si="12"/>
        <v>1</v>
      </c>
      <c r="C356" s="16"/>
      <c r="D356" s="16"/>
      <c r="E356" s="16"/>
      <c r="F356" s="27"/>
      <c r="G356" s="27"/>
      <c r="H356" s="126">
        <f t="shared" si="13"/>
        <v>993982</v>
      </c>
    </row>
    <row r="357" spans="1:8" ht="13.5">
      <c r="A357" s="120"/>
      <c r="B357" s="132">
        <f t="shared" si="12"/>
        <v>1</v>
      </c>
      <c r="C357" s="16"/>
      <c r="D357" s="16"/>
      <c r="E357" s="16"/>
      <c r="F357" s="27"/>
      <c r="G357" s="27"/>
      <c r="H357" s="126">
        <f t="shared" si="13"/>
        <v>993982</v>
      </c>
    </row>
    <row r="358" spans="1:8" ht="13.5">
      <c r="A358" s="120"/>
      <c r="B358" s="132">
        <f t="shared" si="12"/>
        <v>1</v>
      </c>
      <c r="C358" s="16"/>
      <c r="D358" s="16"/>
      <c r="E358" s="16"/>
      <c r="F358" s="27"/>
      <c r="G358" s="27"/>
      <c r="H358" s="126">
        <f t="shared" si="13"/>
        <v>993982</v>
      </c>
    </row>
    <row r="359" spans="1:8" ht="13.5">
      <c r="A359" s="120"/>
      <c r="B359" s="132">
        <f t="shared" si="12"/>
        <v>1</v>
      </c>
      <c r="C359" s="16"/>
      <c r="D359" s="16"/>
      <c r="E359" s="16"/>
      <c r="F359" s="27"/>
      <c r="G359" s="27"/>
      <c r="H359" s="126">
        <f t="shared" si="13"/>
        <v>993982</v>
      </c>
    </row>
    <row r="360" spans="1:8" ht="13.5">
      <c r="A360" s="120"/>
      <c r="B360" s="132">
        <f t="shared" si="12"/>
        <v>1</v>
      </c>
      <c r="C360" s="16"/>
      <c r="D360" s="16"/>
      <c r="E360" s="16"/>
      <c r="F360" s="27"/>
      <c r="G360" s="27"/>
      <c r="H360" s="126">
        <f t="shared" si="13"/>
        <v>993982</v>
      </c>
    </row>
    <row r="361" spans="1:8" ht="13.5">
      <c r="A361" s="120"/>
      <c r="B361" s="132">
        <f t="shared" si="12"/>
        <v>1</v>
      </c>
      <c r="C361" s="16"/>
      <c r="D361" s="16"/>
      <c r="E361" s="16"/>
      <c r="F361" s="27"/>
      <c r="G361" s="27"/>
      <c r="H361" s="126">
        <f t="shared" si="13"/>
        <v>993982</v>
      </c>
    </row>
    <row r="362" spans="1:8" ht="13.5">
      <c r="A362" s="120"/>
      <c r="B362" s="132">
        <f t="shared" si="12"/>
        <v>1</v>
      </c>
      <c r="C362" s="16"/>
      <c r="D362" s="16"/>
      <c r="E362" s="16"/>
      <c r="F362" s="27"/>
      <c r="G362" s="27"/>
      <c r="H362" s="126">
        <f t="shared" si="13"/>
        <v>993982</v>
      </c>
    </row>
    <row r="363" spans="1:8" ht="13.5">
      <c r="A363" s="120"/>
      <c r="B363" s="132">
        <f t="shared" si="12"/>
        <v>1</v>
      </c>
      <c r="C363" s="16"/>
      <c r="D363" s="16"/>
      <c r="E363" s="16"/>
      <c r="F363" s="27"/>
      <c r="G363" s="27"/>
      <c r="H363" s="126">
        <f t="shared" si="13"/>
        <v>993982</v>
      </c>
    </row>
    <row r="364" spans="1:8" ht="13.5">
      <c r="A364" s="120"/>
      <c r="B364" s="132">
        <f t="shared" si="12"/>
        <v>1</v>
      </c>
      <c r="C364" s="16"/>
      <c r="D364" s="16"/>
      <c r="E364" s="16"/>
      <c r="F364" s="27"/>
      <c r="G364" s="27"/>
      <c r="H364" s="126">
        <f t="shared" si="13"/>
        <v>993982</v>
      </c>
    </row>
    <row r="365" spans="1:8" ht="13.5">
      <c r="A365" s="120"/>
      <c r="B365" s="132">
        <f t="shared" si="12"/>
        <v>1</v>
      </c>
      <c r="C365" s="16"/>
      <c r="D365" s="16"/>
      <c r="E365" s="16"/>
      <c r="F365" s="27"/>
      <c r="G365" s="27"/>
      <c r="H365" s="126">
        <f t="shared" si="13"/>
        <v>993982</v>
      </c>
    </row>
    <row r="366" spans="1:8" ht="13.5">
      <c r="A366" s="120"/>
      <c r="B366" s="132">
        <f t="shared" si="12"/>
        <v>1</v>
      </c>
      <c r="C366" s="16"/>
      <c r="D366" s="16"/>
      <c r="E366" s="16"/>
      <c r="F366" s="27"/>
      <c r="G366" s="27"/>
      <c r="H366" s="126">
        <f t="shared" si="13"/>
        <v>993982</v>
      </c>
    </row>
    <row r="367" spans="1:8" ht="13.5">
      <c r="A367" s="120"/>
      <c r="B367" s="132">
        <f t="shared" si="12"/>
        <v>1</v>
      </c>
      <c r="C367" s="16"/>
      <c r="D367" s="16"/>
      <c r="E367" s="16"/>
      <c r="F367" s="27"/>
      <c r="G367" s="27"/>
      <c r="H367" s="126">
        <f t="shared" si="13"/>
        <v>993982</v>
      </c>
    </row>
    <row r="368" spans="1:8" ht="13.5">
      <c r="A368" s="120"/>
      <c r="B368" s="132">
        <f t="shared" si="12"/>
        <v>1</v>
      </c>
      <c r="C368" s="16"/>
      <c r="D368" s="16"/>
      <c r="E368" s="16"/>
      <c r="F368" s="27"/>
      <c r="G368" s="27"/>
      <c r="H368" s="126">
        <f t="shared" si="13"/>
        <v>993982</v>
      </c>
    </row>
    <row r="369" spans="1:8" ht="13.5">
      <c r="A369" s="120"/>
      <c r="B369" s="132">
        <f t="shared" si="12"/>
        <v>1</v>
      </c>
      <c r="C369" s="16"/>
      <c r="D369" s="16"/>
      <c r="E369" s="16"/>
      <c r="F369" s="27"/>
      <c r="G369" s="27"/>
      <c r="H369" s="126">
        <f t="shared" si="13"/>
        <v>993982</v>
      </c>
    </row>
    <row r="370" spans="1:8" ht="13.5">
      <c r="A370" s="120"/>
      <c r="B370" s="132">
        <f t="shared" si="12"/>
        <v>1</v>
      </c>
      <c r="C370" s="16"/>
      <c r="D370" s="16"/>
      <c r="E370" s="16"/>
      <c r="F370" s="27"/>
      <c r="G370" s="27"/>
      <c r="H370" s="126">
        <f t="shared" si="13"/>
        <v>993982</v>
      </c>
    </row>
    <row r="371" spans="1:8" ht="13.5">
      <c r="A371" s="120"/>
      <c r="B371" s="132">
        <f t="shared" si="12"/>
        <v>1</v>
      </c>
      <c r="C371" s="16"/>
      <c r="D371" s="16"/>
      <c r="E371" s="16"/>
      <c r="F371" s="27"/>
      <c r="G371" s="27"/>
      <c r="H371" s="126">
        <f t="shared" si="13"/>
        <v>993982</v>
      </c>
    </row>
    <row r="372" spans="1:8" ht="13.5">
      <c r="A372" s="120"/>
      <c r="B372" s="132">
        <f t="shared" si="12"/>
        <v>1</v>
      </c>
      <c r="C372" s="16"/>
      <c r="D372" s="16"/>
      <c r="E372" s="16"/>
      <c r="F372" s="27"/>
      <c r="G372" s="27"/>
      <c r="H372" s="126">
        <f t="shared" si="13"/>
        <v>993982</v>
      </c>
    </row>
    <row r="373" spans="1:8" ht="13.5">
      <c r="A373" s="120"/>
      <c r="B373" s="132">
        <f t="shared" si="12"/>
        <v>1</v>
      </c>
      <c r="C373" s="16"/>
      <c r="D373" s="16"/>
      <c r="E373" s="16"/>
      <c r="F373" s="27"/>
      <c r="G373" s="27"/>
      <c r="H373" s="126">
        <f t="shared" si="13"/>
        <v>993982</v>
      </c>
    </row>
    <row r="374" spans="1:8" ht="13.5">
      <c r="A374" s="120"/>
      <c r="B374" s="132">
        <f t="shared" si="12"/>
        <v>1</v>
      </c>
      <c r="C374" s="16"/>
      <c r="D374" s="16"/>
      <c r="E374" s="16"/>
      <c r="F374" s="27"/>
      <c r="G374" s="27"/>
      <c r="H374" s="126">
        <f t="shared" si="13"/>
        <v>993982</v>
      </c>
    </row>
    <row r="375" spans="1:8" ht="13.5">
      <c r="A375" s="120"/>
      <c r="B375" s="132">
        <f t="shared" si="12"/>
        <v>1</v>
      </c>
      <c r="C375" s="16"/>
      <c r="D375" s="16"/>
      <c r="E375" s="16"/>
      <c r="F375" s="27"/>
      <c r="G375" s="27"/>
      <c r="H375" s="126">
        <f t="shared" si="13"/>
        <v>993982</v>
      </c>
    </row>
    <row r="376" spans="1:8" ht="13.5">
      <c r="A376" s="120"/>
      <c r="B376" s="132">
        <f t="shared" si="12"/>
        <v>1</v>
      </c>
      <c r="C376" s="16"/>
      <c r="D376" s="16"/>
      <c r="E376" s="16"/>
      <c r="F376" s="27"/>
      <c r="G376" s="27"/>
      <c r="H376" s="126">
        <f t="shared" si="13"/>
        <v>993982</v>
      </c>
    </row>
    <row r="377" spans="1:8" ht="13.5">
      <c r="A377" s="120"/>
      <c r="B377" s="132">
        <f t="shared" si="12"/>
        <v>1</v>
      </c>
      <c r="C377" s="16"/>
      <c r="D377" s="16"/>
      <c r="E377" s="16"/>
      <c r="F377" s="27"/>
      <c r="G377" s="27"/>
      <c r="H377" s="126">
        <f t="shared" si="13"/>
        <v>993982</v>
      </c>
    </row>
    <row r="378" spans="1:8" ht="13.5">
      <c r="A378" s="120"/>
      <c r="B378" s="132">
        <f t="shared" si="12"/>
        <v>1</v>
      </c>
      <c r="C378" s="16"/>
      <c r="D378" s="16"/>
      <c r="E378" s="16"/>
      <c r="F378" s="27"/>
      <c r="G378" s="27"/>
      <c r="H378" s="126">
        <f t="shared" si="13"/>
        <v>993982</v>
      </c>
    </row>
    <row r="379" spans="1:8" ht="13.5">
      <c r="A379" s="120"/>
      <c r="B379" s="132">
        <f t="shared" si="12"/>
        <v>1</v>
      </c>
      <c r="C379" s="16"/>
      <c r="D379" s="16"/>
      <c r="E379" s="16"/>
      <c r="F379" s="27"/>
      <c r="G379" s="27"/>
      <c r="H379" s="126">
        <f t="shared" si="13"/>
        <v>993982</v>
      </c>
    </row>
    <row r="380" spans="1:8" ht="13.5">
      <c r="A380" s="120"/>
      <c r="B380" s="132">
        <f t="shared" si="12"/>
        <v>1</v>
      </c>
      <c r="C380" s="16"/>
      <c r="D380" s="16"/>
      <c r="E380" s="16"/>
      <c r="F380" s="27"/>
      <c r="G380" s="27"/>
      <c r="H380" s="126">
        <f t="shared" si="13"/>
        <v>993982</v>
      </c>
    </row>
    <row r="381" spans="1:8" ht="13.5">
      <c r="A381" s="120"/>
      <c r="B381" s="132">
        <f t="shared" si="12"/>
        <v>1</v>
      </c>
      <c r="C381" s="16"/>
      <c r="D381" s="16"/>
      <c r="E381" s="16"/>
      <c r="F381" s="27"/>
      <c r="G381" s="27"/>
      <c r="H381" s="126">
        <f t="shared" si="13"/>
        <v>993982</v>
      </c>
    </row>
    <row r="382" spans="1:8" ht="13.5">
      <c r="A382" s="120"/>
      <c r="B382" s="132">
        <f t="shared" si="12"/>
        <v>1</v>
      </c>
      <c r="C382" s="16"/>
      <c r="D382" s="16"/>
      <c r="E382" s="16"/>
      <c r="F382" s="27"/>
      <c r="G382" s="27"/>
      <c r="H382" s="126">
        <f t="shared" si="13"/>
        <v>993982</v>
      </c>
    </row>
    <row r="383" spans="1:8" ht="13.5">
      <c r="A383" s="120"/>
      <c r="B383" s="132">
        <f t="shared" si="12"/>
        <v>1</v>
      </c>
      <c r="C383" s="16"/>
      <c r="D383" s="16"/>
      <c r="E383" s="16"/>
      <c r="F383" s="27"/>
      <c r="G383" s="27"/>
      <c r="H383" s="126">
        <f t="shared" si="13"/>
        <v>993982</v>
      </c>
    </row>
    <row r="384" spans="1:8" ht="13.5">
      <c r="A384" s="120"/>
      <c r="B384" s="132">
        <f t="shared" si="12"/>
        <v>1</v>
      </c>
      <c r="C384" s="16"/>
      <c r="D384" s="16"/>
      <c r="E384" s="16"/>
      <c r="F384" s="27"/>
      <c r="G384" s="27"/>
      <c r="H384" s="126">
        <f t="shared" si="13"/>
        <v>993982</v>
      </c>
    </row>
    <row r="385" spans="1:8" ht="13.5">
      <c r="A385" s="120"/>
      <c r="B385" s="132">
        <f t="shared" si="12"/>
        <v>1</v>
      </c>
      <c r="C385" s="16"/>
      <c r="D385" s="16"/>
      <c r="E385" s="16"/>
      <c r="F385" s="27"/>
      <c r="G385" s="27"/>
      <c r="H385" s="126">
        <f t="shared" si="13"/>
        <v>993982</v>
      </c>
    </row>
    <row r="386" spans="1:8" ht="13.5">
      <c r="A386" s="120"/>
      <c r="B386" s="132">
        <f t="shared" si="12"/>
        <v>1</v>
      </c>
      <c r="C386" s="16"/>
      <c r="D386" s="16"/>
      <c r="E386" s="16"/>
      <c r="F386" s="27"/>
      <c r="G386" s="27"/>
      <c r="H386" s="126">
        <f t="shared" si="13"/>
        <v>993982</v>
      </c>
    </row>
    <row r="387" spans="1:8" ht="13.5">
      <c r="A387" s="120"/>
      <c r="B387" s="132">
        <f t="shared" si="12"/>
        <v>1</v>
      </c>
      <c r="C387" s="16"/>
      <c r="D387" s="16"/>
      <c r="E387" s="16"/>
      <c r="F387" s="27"/>
      <c r="G387" s="27"/>
      <c r="H387" s="126">
        <f t="shared" si="13"/>
        <v>993982</v>
      </c>
    </row>
    <row r="388" spans="1:8" ht="13.5">
      <c r="A388" s="120"/>
      <c r="B388" s="132">
        <f t="shared" si="12"/>
        <v>1</v>
      </c>
      <c r="C388" s="16"/>
      <c r="D388" s="16"/>
      <c r="E388" s="16"/>
      <c r="F388" s="27"/>
      <c r="G388" s="27"/>
      <c r="H388" s="126">
        <f t="shared" si="13"/>
        <v>993982</v>
      </c>
    </row>
    <row r="389" spans="1:8" ht="13.5">
      <c r="A389" s="120"/>
      <c r="B389" s="132">
        <f t="shared" si="12"/>
        <v>1</v>
      </c>
      <c r="C389" s="16"/>
      <c r="D389" s="16"/>
      <c r="E389" s="16"/>
      <c r="F389" s="27"/>
      <c r="G389" s="27"/>
      <c r="H389" s="126">
        <f t="shared" si="13"/>
        <v>993982</v>
      </c>
    </row>
    <row r="390" spans="1:8" ht="13.5">
      <c r="A390" s="120"/>
      <c r="B390" s="132">
        <f aca="true" t="shared" si="14" ref="B390:B453">MONTH(A390)</f>
        <v>1</v>
      </c>
      <c r="C390" s="16"/>
      <c r="D390" s="16"/>
      <c r="E390" s="16"/>
      <c r="F390" s="27"/>
      <c r="G390" s="27"/>
      <c r="H390" s="126">
        <f aca="true" t="shared" si="15" ref="H390:H453">H389+F390-G390</f>
        <v>993982</v>
      </c>
    </row>
    <row r="391" spans="1:8" ht="13.5">
      <c r="A391" s="120"/>
      <c r="B391" s="132">
        <f t="shared" si="14"/>
        <v>1</v>
      </c>
      <c r="C391" s="16"/>
      <c r="D391" s="16"/>
      <c r="E391" s="16"/>
      <c r="F391" s="27"/>
      <c r="G391" s="27"/>
      <c r="H391" s="126">
        <f t="shared" si="15"/>
        <v>993982</v>
      </c>
    </row>
    <row r="392" spans="1:8" ht="13.5">
      <c r="A392" s="120"/>
      <c r="B392" s="132">
        <f t="shared" si="14"/>
        <v>1</v>
      </c>
      <c r="C392" s="16"/>
      <c r="D392" s="16"/>
      <c r="E392" s="16"/>
      <c r="F392" s="27"/>
      <c r="G392" s="27"/>
      <c r="H392" s="126">
        <f t="shared" si="15"/>
        <v>993982</v>
      </c>
    </row>
    <row r="393" spans="1:8" ht="13.5">
      <c r="A393" s="120"/>
      <c r="B393" s="132">
        <f t="shared" si="14"/>
        <v>1</v>
      </c>
      <c r="C393" s="16"/>
      <c r="D393" s="16"/>
      <c r="E393" s="16"/>
      <c r="F393" s="27"/>
      <c r="G393" s="27"/>
      <c r="H393" s="126">
        <f t="shared" si="15"/>
        <v>993982</v>
      </c>
    </row>
    <row r="394" spans="1:8" ht="13.5">
      <c r="A394" s="120"/>
      <c r="B394" s="132">
        <f t="shared" si="14"/>
        <v>1</v>
      </c>
      <c r="C394" s="16"/>
      <c r="D394" s="16"/>
      <c r="E394" s="16"/>
      <c r="F394" s="27"/>
      <c r="G394" s="27"/>
      <c r="H394" s="126">
        <f t="shared" si="15"/>
        <v>993982</v>
      </c>
    </row>
    <row r="395" spans="1:8" ht="13.5">
      <c r="A395" s="120"/>
      <c r="B395" s="132">
        <f t="shared" si="14"/>
        <v>1</v>
      </c>
      <c r="C395" s="16"/>
      <c r="D395" s="16"/>
      <c r="E395" s="16"/>
      <c r="F395" s="27"/>
      <c r="G395" s="27"/>
      <c r="H395" s="126">
        <f t="shared" si="15"/>
        <v>993982</v>
      </c>
    </row>
    <row r="396" spans="1:8" ht="13.5">
      <c r="A396" s="120"/>
      <c r="B396" s="132">
        <f t="shared" si="14"/>
        <v>1</v>
      </c>
      <c r="C396" s="16"/>
      <c r="D396" s="16"/>
      <c r="E396" s="16"/>
      <c r="F396" s="27"/>
      <c r="G396" s="27"/>
      <c r="H396" s="126">
        <f t="shared" si="15"/>
        <v>993982</v>
      </c>
    </row>
    <row r="397" spans="1:8" ht="13.5">
      <c r="A397" s="120"/>
      <c r="B397" s="132">
        <f t="shared" si="14"/>
        <v>1</v>
      </c>
      <c r="C397" s="16"/>
      <c r="D397" s="16"/>
      <c r="E397" s="16"/>
      <c r="F397" s="27"/>
      <c r="G397" s="27"/>
      <c r="H397" s="126">
        <f t="shared" si="15"/>
        <v>993982</v>
      </c>
    </row>
    <row r="398" spans="1:8" ht="13.5">
      <c r="A398" s="120"/>
      <c r="B398" s="132">
        <f t="shared" si="14"/>
        <v>1</v>
      </c>
      <c r="C398" s="16"/>
      <c r="D398" s="16"/>
      <c r="E398" s="16"/>
      <c r="F398" s="27"/>
      <c r="G398" s="27"/>
      <c r="H398" s="126">
        <f t="shared" si="15"/>
        <v>993982</v>
      </c>
    </row>
    <row r="399" spans="1:8" ht="13.5">
      <c r="A399" s="120"/>
      <c r="B399" s="132">
        <f t="shared" si="14"/>
        <v>1</v>
      </c>
      <c r="C399" s="16"/>
      <c r="D399" s="16"/>
      <c r="E399" s="16"/>
      <c r="F399" s="27"/>
      <c r="G399" s="27"/>
      <c r="H399" s="126">
        <f t="shared" si="15"/>
        <v>993982</v>
      </c>
    </row>
    <row r="400" spans="1:8" ht="13.5">
      <c r="A400" s="120"/>
      <c r="B400" s="132">
        <f t="shared" si="14"/>
        <v>1</v>
      </c>
      <c r="C400" s="16"/>
      <c r="D400" s="16"/>
      <c r="E400" s="16"/>
      <c r="F400" s="27"/>
      <c r="G400" s="27"/>
      <c r="H400" s="126">
        <f t="shared" si="15"/>
        <v>993982</v>
      </c>
    </row>
    <row r="401" spans="1:8" ht="13.5">
      <c r="A401" s="120"/>
      <c r="B401" s="132">
        <f t="shared" si="14"/>
        <v>1</v>
      </c>
      <c r="C401" s="16"/>
      <c r="D401" s="16"/>
      <c r="E401" s="16"/>
      <c r="F401" s="27"/>
      <c r="G401" s="27"/>
      <c r="H401" s="126">
        <f t="shared" si="15"/>
        <v>993982</v>
      </c>
    </row>
    <row r="402" spans="1:8" ht="13.5">
      <c r="A402" s="120"/>
      <c r="B402" s="132">
        <f t="shared" si="14"/>
        <v>1</v>
      </c>
      <c r="C402" s="16"/>
      <c r="D402" s="16"/>
      <c r="E402" s="16"/>
      <c r="F402" s="27"/>
      <c r="G402" s="27"/>
      <c r="H402" s="126">
        <f t="shared" si="15"/>
        <v>993982</v>
      </c>
    </row>
    <row r="403" spans="1:8" ht="13.5">
      <c r="A403" s="120"/>
      <c r="B403" s="132">
        <f t="shared" si="14"/>
        <v>1</v>
      </c>
      <c r="C403" s="16"/>
      <c r="D403" s="16"/>
      <c r="E403" s="16"/>
      <c r="F403" s="27"/>
      <c r="G403" s="27"/>
      <c r="H403" s="126">
        <f t="shared" si="15"/>
        <v>993982</v>
      </c>
    </row>
    <row r="404" spans="1:8" ht="13.5">
      <c r="A404" s="120"/>
      <c r="B404" s="132">
        <f t="shared" si="14"/>
        <v>1</v>
      </c>
      <c r="C404" s="16"/>
      <c r="D404" s="16"/>
      <c r="E404" s="16"/>
      <c r="F404" s="27"/>
      <c r="G404" s="27"/>
      <c r="H404" s="126">
        <f t="shared" si="15"/>
        <v>993982</v>
      </c>
    </row>
    <row r="405" spans="1:8" ht="13.5">
      <c r="A405" s="120"/>
      <c r="B405" s="132">
        <f t="shared" si="14"/>
        <v>1</v>
      </c>
      <c r="C405" s="16"/>
      <c r="D405" s="16"/>
      <c r="E405" s="16"/>
      <c r="F405" s="27"/>
      <c r="G405" s="27"/>
      <c r="H405" s="126">
        <f t="shared" si="15"/>
        <v>993982</v>
      </c>
    </row>
    <row r="406" spans="1:8" ht="13.5">
      <c r="A406" s="120"/>
      <c r="B406" s="132">
        <f t="shared" si="14"/>
        <v>1</v>
      </c>
      <c r="C406" s="16"/>
      <c r="D406" s="16"/>
      <c r="E406" s="16"/>
      <c r="F406" s="27"/>
      <c r="G406" s="27"/>
      <c r="H406" s="126">
        <f t="shared" si="15"/>
        <v>993982</v>
      </c>
    </row>
    <row r="407" spans="1:8" ht="13.5">
      <c r="A407" s="120"/>
      <c r="B407" s="132">
        <f t="shared" si="14"/>
        <v>1</v>
      </c>
      <c r="C407" s="16"/>
      <c r="D407" s="16"/>
      <c r="E407" s="16"/>
      <c r="F407" s="27"/>
      <c r="G407" s="27"/>
      <c r="H407" s="126">
        <f t="shared" si="15"/>
        <v>993982</v>
      </c>
    </row>
    <row r="408" spans="1:8" ht="13.5">
      <c r="A408" s="120"/>
      <c r="B408" s="132">
        <f t="shared" si="14"/>
        <v>1</v>
      </c>
      <c r="C408" s="16"/>
      <c r="D408" s="16"/>
      <c r="E408" s="16"/>
      <c r="F408" s="27"/>
      <c r="G408" s="27"/>
      <c r="H408" s="126">
        <f t="shared" si="15"/>
        <v>993982</v>
      </c>
    </row>
    <row r="409" spans="1:8" ht="13.5">
      <c r="A409" s="120"/>
      <c r="B409" s="132">
        <f t="shared" si="14"/>
        <v>1</v>
      </c>
      <c r="C409" s="16"/>
      <c r="D409" s="16"/>
      <c r="E409" s="16"/>
      <c r="F409" s="27"/>
      <c r="G409" s="27"/>
      <c r="H409" s="126">
        <f t="shared" si="15"/>
        <v>993982</v>
      </c>
    </row>
    <row r="410" spans="1:8" ht="13.5">
      <c r="A410" s="120"/>
      <c r="B410" s="132">
        <f t="shared" si="14"/>
        <v>1</v>
      </c>
      <c r="C410" s="16"/>
      <c r="D410" s="16"/>
      <c r="E410" s="16"/>
      <c r="F410" s="27"/>
      <c r="G410" s="27"/>
      <c r="H410" s="126">
        <f t="shared" si="15"/>
        <v>993982</v>
      </c>
    </row>
    <row r="411" spans="1:8" ht="13.5">
      <c r="A411" s="120"/>
      <c r="B411" s="132">
        <f t="shared" si="14"/>
        <v>1</v>
      </c>
      <c r="C411" s="16"/>
      <c r="D411" s="16"/>
      <c r="E411" s="16"/>
      <c r="F411" s="27"/>
      <c r="G411" s="27"/>
      <c r="H411" s="126">
        <f t="shared" si="15"/>
        <v>993982</v>
      </c>
    </row>
    <row r="412" spans="1:8" ht="13.5">
      <c r="A412" s="120"/>
      <c r="B412" s="132">
        <f t="shared" si="14"/>
        <v>1</v>
      </c>
      <c r="C412" s="16"/>
      <c r="D412" s="16"/>
      <c r="E412" s="16"/>
      <c r="F412" s="27"/>
      <c r="G412" s="27"/>
      <c r="H412" s="126">
        <f t="shared" si="15"/>
        <v>993982</v>
      </c>
    </row>
    <row r="413" spans="1:8" ht="13.5">
      <c r="A413" s="120"/>
      <c r="B413" s="132">
        <f t="shared" si="14"/>
        <v>1</v>
      </c>
      <c r="C413" s="16"/>
      <c r="D413" s="16"/>
      <c r="E413" s="16"/>
      <c r="F413" s="27"/>
      <c r="G413" s="27"/>
      <c r="H413" s="126">
        <f t="shared" si="15"/>
        <v>993982</v>
      </c>
    </row>
    <row r="414" spans="1:8" ht="13.5">
      <c r="A414" s="120"/>
      <c r="B414" s="132">
        <f t="shared" si="14"/>
        <v>1</v>
      </c>
      <c r="C414" s="16"/>
      <c r="D414" s="16"/>
      <c r="E414" s="16"/>
      <c r="F414" s="27"/>
      <c r="G414" s="27"/>
      <c r="H414" s="126">
        <f t="shared" si="15"/>
        <v>993982</v>
      </c>
    </row>
    <row r="415" spans="1:8" ht="13.5">
      <c r="A415" s="120"/>
      <c r="B415" s="132">
        <f t="shared" si="14"/>
        <v>1</v>
      </c>
      <c r="C415" s="16"/>
      <c r="D415" s="16"/>
      <c r="E415" s="16"/>
      <c r="F415" s="27"/>
      <c r="G415" s="27"/>
      <c r="H415" s="126">
        <f t="shared" si="15"/>
        <v>993982</v>
      </c>
    </row>
    <row r="416" spans="1:8" ht="13.5">
      <c r="A416" s="120"/>
      <c r="B416" s="132">
        <f t="shared" si="14"/>
        <v>1</v>
      </c>
      <c r="C416" s="16"/>
      <c r="D416" s="16"/>
      <c r="E416" s="16"/>
      <c r="F416" s="27"/>
      <c r="G416" s="27"/>
      <c r="H416" s="126">
        <f t="shared" si="15"/>
        <v>993982</v>
      </c>
    </row>
    <row r="417" spans="1:8" ht="13.5">
      <c r="A417" s="120"/>
      <c r="B417" s="132">
        <f t="shared" si="14"/>
        <v>1</v>
      </c>
      <c r="C417" s="16"/>
      <c r="D417" s="16"/>
      <c r="E417" s="16"/>
      <c r="F417" s="27"/>
      <c r="G417" s="27"/>
      <c r="H417" s="126">
        <f t="shared" si="15"/>
        <v>993982</v>
      </c>
    </row>
    <row r="418" spans="1:8" ht="13.5">
      <c r="A418" s="120"/>
      <c r="B418" s="132">
        <f t="shared" si="14"/>
        <v>1</v>
      </c>
      <c r="C418" s="16"/>
      <c r="D418" s="16"/>
      <c r="E418" s="16"/>
      <c r="F418" s="27"/>
      <c r="G418" s="27"/>
      <c r="H418" s="126">
        <f t="shared" si="15"/>
        <v>993982</v>
      </c>
    </row>
    <row r="419" spans="1:8" ht="13.5">
      <c r="A419" s="120"/>
      <c r="B419" s="132">
        <f t="shared" si="14"/>
        <v>1</v>
      </c>
      <c r="C419" s="16"/>
      <c r="D419" s="16"/>
      <c r="E419" s="16"/>
      <c r="F419" s="27"/>
      <c r="G419" s="27"/>
      <c r="H419" s="126">
        <f t="shared" si="15"/>
        <v>993982</v>
      </c>
    </row>
    <row r="420" spans="1:8" ht="13.5">
      <c r="A420" s="120"/>
      <c r="B420" s="132">
        <f t="shared" si="14"/>
        <v>1</v>
      </c>
      <c r="C420" s="16"/>
      <c r="D420" s="16"/>
      <c r="E420" s="16"/>
      <c r="F420" s="27"/>
      <c r="G420" s="27"/>
      <c r="H420" s="126">
        <f t="shared" si="15"/>
        <v>993982</v>
      </c>
    </row>
    <row r="421" spans="1:8" ht="13.5">
      <c r="A421" s="120"/>
      <c r="B421" s="132">
        <f t="shared" si="14"/>
        <v>1</v>
      </c>
      <c r="C421" s="16"/>
      <c r="D421" s="16"/>
      <c r="E421" s="16"/>
      <c r="F421" s="27"/>
      <c r="G421" s="27"/>
      <c r="H421" s="126">
        <f t="shared" si="15"/>
        <v>993982</v>
      </c>
    </row>
    <row r="422" spans="1:8" ht="13.5">
      <c r="A422" s="120"/>
      <c r="B422" s="132">
        <f t="shared" si="14"/>
        <v>1</v>
      </c>
      <c r="C422" s="16"/>
      <c r="D422" s="16"/>
      <c r="E422" s="16"/>
      <c r="F422" s="27"/>
      <c r="G422" s="27"/>
      <c r="H422" s="126">
        <f t="shared" si="15"/>
        <v>993982</v>
      </c>
    </row>
    <row r="423" spans="1:8" ht="13.5">
      <c r="A423" s="120"/>
      <c r="B423" s="132">
        <f t="shared" si="14"/>
        <v>1</v>
      </c>
      <c r="C423" s="16"/>
      <c r="D423" s="16"/>
      <c r="E423" s="16"/>
      <c r="F423" s="27"/>
      <c r="G423" s="27"/>
      <c r="H423" s="126">
        <f t="shared" si="15"/>
        <v>993982</v>
      </c>
    </row>
    <row r="424" spans="1:8" ht="13.5">
      <c r="A424" s="120"/>
      <c r="B424" s="132">
        <f t="shared" si="14"/>
        <v>1</v>
      </c>
      <c r="C424" s="16"/>
      <c r="D424" s="16"/>
      <c r="E424" s="16"/>
      <c r="F424" s="27"/>
      <c r="G424" s="27"/>
      <c r="H424" s="126">
        <f t="shared" si="15"/>
        <v>993982</v>
      </c>
    </row>
    <row r="425" spans="1:8" ht="13.5">
      <c r="A425" s="120"/>
      <c r="B425" s="132">
        <f t="shared" si="14"/>
        <v>1</v>
      </c>
      <c r="C425" s="16"/>
      <c r="D425" s="16"/>
      <c r="E425" s="16"/>
      <c r="F425" s="27"/>
      <c r="G425" s="27"/>
      <c r="H425" s="126">
        <f t="shared" si="15"/>
        <v>993982</v>
      </c>
    </row>
    <row r="426" spans="1:8" ht="13.5">
      <c r="A426" s="120"/>
      <c r="B426" s="132">
        <f t="shared" si="14"/>
        <v>1</v>
      </c>
      <c r="C426" s="16"/>
      <c r="D426" s="16"/>
      <c r="E426" s="16"/>
      <c r="F426" s="27"/>
      <c r="G426" s="27"/>
      <c r="H426" s="126">
        <f t="shared" si="15"/>
        <v>993982</v>
      </c>
    </row>
    <row r="427" spans="1:8" ht="13.5">
      <c r="A427" s="120"/>
      <c r="B427" s="132">
        <f t="shared" si="14"/>
        <v>1</v>
      </c>
      <c r="C427" s="16"/>
      <c r="D427" s="16"/>
      <c r="E427" s="16"/>
      <c r="F427" s="27"/>
      <c r="G427" s="27"/>
      <c r="H427" s="126">
        <f t="shared" si="15"/>
        <v>993982</v>
      </c>
    </row>
    <row r="428" spans="1:8" ht="13.5">
      <c r="A428" s="120"/>
      <c r="B428" s="132">
        <f t="shared" si="14"/>
        <v>1</v>
      </c>
      <c r="C428" s="16"/>
      <c r="D428" s="16"/>
      <c r="E428" s="16"/>
      <c r="F428" s="27"/>
      <c r="G428" s="27"/>
      <c r="H428" s="126">
        <f t="shared" si="15"/>
        <v>993982</v>
      </c>
    </row>
    <row r="429" spans="1:8" ht="13.5">
      <c r="A429" s="120"/>
      <c r="B429" s="132">
        <f t="shared" si="14"/>
        <v>1</v>
      </c>
      <c r="C429" s="16"/>
      <c r="D429" s="16"/>
      <c r="E429" s="16"/>
      <c r="F429" s="27"/>
      <c r="G429" s="27"/>
      <c r="H429" s="126">
        <f t="shared" si="15"/>
        <v>993982</v>
      </c>
    </row>
    <row r="430" spans="1:8" ht="13.5">
      <c r="A430" s="120"/>
      <c r="B430" s="132">
        <f t="shared" si="14"/>
        <v>1</v>
      </c>
      <c r="C430" s="16"/>
      <c r="D430" s="16"/>
      <c r="E430" s="16"/>
      <c r="F430" s="27"/>
      <c r="G430" s="27"/>
      <c r="H430" s="126">
        <f t="shared" si="15"/>
        <v>993982</v>
      </c>
    </row>
    <row r="431" spans="1:8" ht="13.5">
      <c r="A431" s="120"/>
      <c r="B431" s="132">
        <f t="shared" si="14"/>
        <v>1</v>
      </c>
      <c r="C431" s="16"/>
      <c r="D431" s="16"/>
      <c r="E431" s="16"/>
      <c r="F431" s="27"/>
      <c r="G431" s="27"/>
      <c r="H431" s="126">
        <f t="shared" si="15"/>
        <v>993982</v>
      </c>
    </row>
    <row r="432" spans="1:8" ht="13.5">
      <c r="A432" s="120"/>
      <c r="B432" s="132">
        <f t="shared" si="14"/>
        <v>1</v>
      </c>
      <c r="C432" s="16"/>
      <c r="D432" s="16"/>
      <c r="E432" s="16"/>
      <c r="F432" s="27"/>
      <c r="G432" s="27"/>
      <c r="H432" s="126">
        <f t="shared" si="15"/>
        <v>993982</v>
      </c>
    </row>
    <row r="433" spans="1:8" ht="13.5">
      <c r="A433" s="120"/>
      <c r="B433" s="132">
        <f t="shared" si="14"/>
        <v>1</v>
      </c>
      <c r="C433" s="16"/>
      <c r="D433" s="16"/>
      <c r="E433" s="16"/>
      <c r="F433" s="27"/>
      <c r="G433" s="27"/>
      <c r="H433" s="126">
        <f t="shared" si="15"/>
        <v>993982</v>
      </c>
    </row>
    <row r="434" spans="1:8" ht="13.5">
      <c r="A434" s="120"/>
      <c r="B434" s="132">
        <f t="shared" si="14"/>
        <v>1</v>
      </c>
      <c r="C434" s="16"/>
      <c r="D434" s="16"/>
      <c r="E434" s="16"/>
      <c r="F434" s="27"/>
      <c r="G434" s="27"/>
      <c r="H434" s="126">
        <f t="shared" si="15"/>
        <v>993982</v>
      </c>
    </row>
    <row r="435" spans="1:8" ht="13.5">
      <c r="A435" s="120"/>
      <c r="B435" s="132">
        <f t="shared" si="14"/>
        <v>1</v>
      </c>
      <c r="C435" s="16"/>
      <c r="D435" s="16"/>
      <c r="E435" s="16"/>
      <c r="F435" s="27"/>
      <c r="G435" s="27"/>
      <c r="H435" s="126">
        <f t="shared" si="15"/>
        <v>993982</v>
      </c>
    </row>
    <row r="436" spans="1:8" ht="13.5">
      <c r="A436" s="120"/>
      <c r="B436" s="132">
        <f t="shared" si="14"/>
        <v>1</v>
      </c>
      <c r="C436" s="16"/>
      <c r="D436" s="16"/>
      <c r="E436" s="16"/>
      <c r="F436" s="27"/>
      <c r="G436" s="27"/>
      <c r="H436" s="126">
        <f t="shared" si="15"/>
        <v>993982</v>
      </c>
    </row>
    <row r="437" spans="1:8" ht="13.5">
      <c r="A437" s="120"/>
      <c r="B437" s="132">
        <f t="shared" si="14"/>
        <v>1</v>
      </c>
      <c r="C437" s="16"/>
      <c r="D437" s="16"/>
      <c r="E437" s="16"/>
      <c r="F437" s="27"/>
      <c r="G437" s="27"/>
      <c r="H437" s="126">
        <f t="shared" si="15"/>
        <v>993982</v>
      </c>
    </row>
    <row r="438" spans="1:8" ht="13.5">
      <c r="A438" s="120"/>
      <c r="B438" s="132">
        <f t="shared" si="14"/>
        <v>1</v>
      </c>
      <c r="C438" s="16"/>
      <c r="D438" s="16"/>
      <c r="E438" s="16"/>
      <c r="F438" s="27"/>
      <c r="G438" s="27"/>
      <c r="H438" s="126">
        <f t="shared" si="15"/>
        <v>993982</v>
      </c>
    </row>
    <row r="439" spans="1:8" ht="13.5">
      <c r="A439" s="120"/>
      <c r="B439" s="132">
        <f t="shared" si="14"/>
        <v>1</v>
      </c>
      <c r="C439" s="16"/>
      <c r="D439" s="16"/>
      <c r="E439" s="16"/>
      <c r="F439" s="27"/>
      <c r="G439" s="27"/>
      <c r="H439" s="126">
        <f t="shared" si="15"/>
        <v>993982</v>
      </c>
    </row>
    <row r="440" spans="1:8" ht="13.5">
      <c r="A440" s="120"/>
      <c r="B440" s="132">
        <f t="shared" si="14"/>
        <v>1</v>
      </c>
      <c r="C440" s="16"/>
      <c r="D440" s="16"/>
      <c r="E440" s="16"/>
      <c r="F440" s="27"/>
      <c r="G440" s="27"/>
      <c r="H440" s="126">
        <f t="shared" si="15"/>
        <v>993982</v>
      </c>
    </row>
    <row r="441" spans="1:8" ht="13.5">
      <c r="A441" s="120"/>
      <c r="B441" s="132">
        <f t="shared" si="14"/>
        <v>1</v>
      </c>
      <c r="C441" s="16"/>
      <c r="D441" s="16"/>
      <c r="E441" s="16"/>
      <c r="F441" s="27"/>
      <c r="G441" s="27"/>
      <c r="H441" s="126">
        <f t="shared" si="15"/>
        <v>993982</v>
      </c>
    </row>
    <row r="442" spans="1:8" ht="13.5">
      <c r="A442" s="120"/>
      <c r="B442" s="132">
        <f t="shared" si="14"/>
        <v>1</v>
      </c>
      <c r="C442" s="16"/>
      <c r="D442" s="16"/>
      <c r="E442" s="16"/>
      <c r="F442" s="27"/>
      <c r="G442" s="27"/>
      <c r="H442" s="126">
        <f t="shared" si="15"/>
        <v>993982</v>
      </c>
    </row>
    <row r="443" spans="1:8" ht="13.5">
      <c r="A443" s="120"/>
      <c r="B443" s="132">
        <f t="shared" si="14"/>
        <v>1</v>
      </c>
      <c r="C443" s="16"/>
      <c r="D443" s="16"/>
      <c r="E443" s="16"/>
      <c r="F443" s="27"/>
      <c r="G443" s="27"/>
      <c r="H443" s="126">
        <f t="shared" si="15"/>
        <v>993982</v>
      </c>
    </row>
    <row r="444" spans="1:8" ht="13.5">
      <c r="A444" s="120"/>
      <c r="B444" s="132">
        <f t="shared" si="14"/>
        <v>1</v>
      </c>
      <c r="C444" s="16"/>
      <c r="D444" s="16"/>
      <c r="E444" s="16"/>
      <c r="F444" s="27"/>
      <c r="G444" s="27"/>
      <c r="H444" s="126">
        <f t="shared" si="15"/>
        <v>993982</v>
      </c>
    </row>
    <row r="445" spans="1:8" ht="13.5">
      <c r="A445" s="120"/>
      <c r="B445" s="132">
        <f t="shared" si="14"/>
        <v>1</v>
      </c>
      <c r="C445" s="16"/>
      <c r="D445" s="16"/>
      <c r="E445" s="16"/>
      <c r="F445" s="27"/>
      <c r="G445" s="27"/>
      <c r="H445" s="126">
        <f t="shared" si="15"/>
        <v>993982</v>
      </c>
    </row>
    <row r="446" spans="1:8" ht="13.5">
      <c r="A446" s="120"/>
      <c r="B446" s="132">
        <f t="shared" si="14"/>
        <v>1</v>
      </c>
      <c r="C446" s="16"/>
      <c r="D446" s="16"/>
      <c r="E446" s="16"/>
      <c r="F446" s="27"/>
      <c r="G446" s="27"/>
      <c r="H446" s="126">
        <f t="shared" si="15"/>
        <v>993982</v>
      </c>
    </row>
    <row r="447" spans="1:8" ht="13.5">
      <c r="A447" s="120"/>
      <c r="B447" s="132">
        <f t="shared" si="14"/>
        <v>1</v>
      </c>
      <c r="C447" s="16"/>
      <c r="D447" s="16"/>
      <c r="E447" s="16"/>
      <c r="F447" s="27"/>
      <c r="G447" s="27"/>
      <c r="H447" s="126">
        <f t="shared" si="15"/>
        <v>993982</v>
      </c>
    </row>
    <row r="448" spans="1:8" ht="13.5">
      <c r="A448" s="120"/>
      <c r="B448" s="132">
        <f t="shared" si="14"/>
        <v>1</v>
      </c>
      <c r="C448" s="16"/>
      <c r="D448" s="16"/>
      <c r="E448" s="16"/>
      <c r="F448" s="27"/>
      <c r="G448" s="27"/>
      <c r="H448" s="126">
        <f t="shared" si="15"/>
        <v>993982</v>
      </c>
    </row>
    <row r="449" spans="1:8" ht="13.5">
      <c r="A449" s="120"/>
      <c r="B449" s="132">
        <f t="shared" si="14"/>
        <v>1</v>
      </c>
      <c r="C449" s="16"/>
      <c r="D449" s="16"/>
      <c r="E449" s="16"/>
      <c r="F449" s="27"/>
      <c r="G449" s="27"/>
      <c r="H449" s="126">
        <f t="shared" si="15"/>
        <v>993982</v>
      </c>
    </row>
    <row r="450" spans="1:8" ht="13.5">
      <c r="A450" s="120"/>
      <c r="B450" s="132">
        <f t="shared" si="14"/>
        <v>1</v>
      </c>
      <c r="C450" s="16"/>
      <c r="D450" s="16"/>
      <c r="E450" s="16"/>
      <c r="F450" s="27"/>
      <c r="G450" s="27"/>
      <c r="H450" s="126">
        <f t="shared" si="15"/>
        <v>993982</v>
      </c>
    </row>
    <row r="451" spans="1:8" ht="13.5">
      <c r="A451" s="120"/>
      <c r="B451" s="132">
        <f t="shared" si="14"/>
        <v>1</v>
      </c>
      <c r="C451" s="16"/>
      <c r="D451" s="16"/>
      <c r="E451" s="16"/>
      <c r="F451" s="27"/>
      <c r="G451" s="27"/>
      <c r="H451" s="126">
        <f t="shared" si="15"/>
        <v>993982</v>
      </c>
    </row>
    <row r="452" spans="1:8" ht="13.5">
      <c r="A452" s="120"/>
      <c r="B452" s="132">
        <f t="shared" si="14"/>
        <v>1</v>
      </c>
      <c r="C452" s="16"/>
      <c r="D452" s="16"/>
      <c r="E452" s="16"/>
      <c r="F452" s="27"/>
      <c r="G452" s="27"/>
      <c r="H452" s="126">
        <f t="shared" si="15"/>
        <v>993982</v>
      </c>
    </row>
    <row r="453" spans="1:8" ht="13.5">
      <c r="A453" s="120"/>
      <c r="B453" s="132">
        <f t="shared" si="14"/>
        <v>1</v>
      </c>
      <c r="C453" s="16"/>
      <c r="D453" s="16"/>
      <c r="E453" s="16"/>
      <c r="F453" s="27"/>
      <c r="G453" s="27"/>
      <c r="H453" s="126">
        <f t="shared" si="15"/>
        <v>993982</v>
      </c>
    </row>
    <row r="454" spans="1:8" ht="13.5">
      <c r="A454" s="120"/>
      <c r="B454" s="132">
        <f aca="true" t="shared" si="16" ref="B454:B517">MONTH(A454)</f>
        <v>1</v>
      </c>
      <c r="C454" s="16"/>
      <c r="D454" s="16"/>
      <c r="E454" s="16"/>
      <c r="F454" s="27"/>
      <c r="G454" s="27"/>
      <c r="H454" s="126">
        <f aca="true" t="shared" si="17" ref="H454:H517">H453+F454-G454</f>
        <v>993982</v>
      </c>
    </row>
    <row r="455" spans="1:8" ht="13.5">
      <c r="A455" s="120"/>
      <c r="B455" s="132">
        <f t="shared" si="16"/>
        <v>1</v>
      </c>
      <c r="C455" s="16"/>
      <c r="D455" s="16"/>
      <c r="E455" s="16"/>
      <c r="F455" s="27"/>
      <c r="G455" s="27"/>
      <c r="H455" s="126">
        <f t="shared" si="17"/>
        <v>993982</v>
      </c>
    </row>
    <row r="456" spans="1:8" ht="13.5">
      <c r="A456" s="120"/>
      <c r="B456" s="132">
        <f t="shared" si="16"/>
        <v>1</v>
      </c>
      <c r="C456" s="16"/>
      <c r="D456" s="16"/>
      <c r="E456" s="16"/>
      <c r="F456" s="27"/>
      <c r="G456" s="27"/>
      <c r="H456" s="126">
        <f t="shared" si="17"/>
        <v>993982</v>
      </c>
    </row>
    <row r="457" spans="1:8" ht="13.5">
      <c r="A457" s="120"/>
      <c r="B457" s="132">
        <f t="shared" si="16"/>
        <v>1</v>
      </c>
      <c r="C457" s="16"/>
      <c r="D457" s="16"/>
      <c r="E457" s="16"/>
      <c r="F457" s="27"/>
      <c r="G457" s="27"/>
      <c r="H457" s="126">
        <f t="shared" si="17"/>
        <v>993982</v>
      </c>
    </row>
    <row r="458" spans="1:8" ht="13.5">
      <c r="A458" s="120"/>
      <c r="B458" s="132">
        <f t="shared" si="16"/>
        <v>1</v>
      </c>
      <c r="C458" s="16"/>
      <c r="D458" s="16"/>
      <c r="E458" s="16"/>
      <c r="F458" s="27"/>
      <c r="G458" s="27"/>
      <c r="H458" s="126">
        <f t="shared" si="17"/>
        <v>993982</v>
      </c>
    </row>
    <row r="459" spans="1:8" ht="13.5">
      <c r="A459" s="120"/>
      <c r="B459" s="132">
        <f t="shared" si="16"/>
        <v>1</v>
      </c>
      <c r="C459" s="16"/>
      <c r="D459" s="16"/>
      <c r="E459" s="16"/>
      <c r="F459" s="27"/>
      <c r="G459" s="27"/>
      <c r="H459" s="126">
        <f t="shared" si="17"/>
        <v>993982</v>
      </c>
    </row>
    <row r="460" spans="1:8" ht="13.5">
      <c r="A460" s="120"/>
      <c r="B460" s="132">
        <f t="shared" si="16"/>
        <v>1</v>
      </c>
      <c r="C460" s="16"/>
      <c r="D460" s="16"/>
      <c r="E460" s="16"/>
      <c r="F460" s="27"/>
      <c r="G460" s="27"/>
      <c r="H460" s="126">
        <f t="shared" si="17"/>
        <v>993982</v>
      </c>
    </row>
    <row r="461" spans="1:8" ht="13.5">
      <c r="A461" s="120"/>
      <c r="B461" s="132">
        <f t="shared" si="16"/>
        <v>1</v>
      </c>
      <c r="C461" s="16"/>
      <c r="D461" s="16"/>
      <c r="E461" s="16"/>
      <c r="F461" s="27"/>
      <c r="G461" s="27"/>
      <c r="H461" s="126">
        <f t="shared" si="17"/>
        <v>993982</v>
      </c>
    </row>
    <row r="462" spans="1:8" ht="13.5">
      <c r="A462" s="120"/>
      <c r="B462" s="132">
        <f t="shared" si="16"/>
        <v>1</v>
      </c>
      <c r="C462" s="16"/>
      <c r="D462" s="16"/>
      <c r="E462" s="16"/>
      <c r="F462" s="27"/>
      <c r="G462" s="27"/>
      <c r="H462" s="126">
        <f t="shared" si="17"/>
        <v>993982</v>
      </c>
    </row>
    <row r="463" spans="1:8" ht="13.5">
      <c r="A463" s="120"/>
      <c r="B463" s="132">
        <f t="shared" si="16"/>
        <v>1</v>
      </c>
      <c r="C463" s="16"/>
      <c r="D463" s="16"/>
      <c r="E463" s="16"/>
      <c r="F463" s="27"/>
      <c r="G463" s="27"/>
      <c r="H463" s="126">
        <f t="shared" si="17"/>
        <v>993982</v>
      </c>
    </row>
    <row r="464" spans="1:8" ht="13.5">
      <c r="A464" s="120"/>
      <c r="B464" s="132">
        <f t="shared" si="16"/>
        <v>1</v>
      </c>
      <c r="C464" s="16"/>
      <c r="D464" s="16"/>
      <c r="E464" s="16"/>
      <c r="F464" s="27"/>
      <c r="G464" s="27"/>
      <c r="H464" s="126">
        <f t="shared" si="17"/>
        <v>993982</v>
      </c>
    </row>
    <row r="465" spans="1:8" ht="13.5">
      <c r="A465" s="120"/>
      <c r="B465" s="132">
        <f t="shared" si="16"/>
        <v>1</v>
      </c>
      <c r="C465" s="16"/>
      <c r="D465" s="16"/>
      <c r="E465" s="16"/>
      <c r="F465" s="27"/>
      <c r="G465" s="27"/>
      <c r="H465" s="126">
        <f t="shared" si="17"/>
        <v>993982</v>
      </c>
    </row>
    <row r="466" spans="1:8" ht="13.5">
      <c r="A466" s="120"/>
      <c r="B466" s="132">
        <f t="shared" si="16"/>
        <v>1</v>
      </c>
      <c r="C466" s="16"/>
      <c r="D466" s="16"/>
      <c r="E466" s="16"/>
      <c r="F466" s="27"/>
      <c r="G466" s="27"/>
      <c r="H466" s="126">
        <f t="shared" si="17"/>
        <v>993982</v>
      </c>
    </row>
    <row r="467" spans="1:8" ht="13.5">
      <c r="A467" s="120"/>
      <c r="B467" s="132">
        <f t="shared" si="16"/>
        <v>1</v>
      </c>
      <c r="C467" s="16"/>
      <c r="D467" s="16"/>
      <c r="E467" s="16"/>
      <c r="F467" s="27"/>
      <c r="G467" s="27"/>
      <c r="H467" s="126">
        <f t="shared" si="17"/>
        <v>993982</v>
      </c>
    </row>
    <row r="468" spans="1:8" ht="13.5">
      <c r="A468" s="120"/>
      <c r="B468" s="132">
        <f t="shared" si="16"/>
        <v>1</v>
      </c>
      <c r="C468" s="16"/>
      <c r="D468" s="16"/>
      <c r="E468" s="16"/>
      <c r="F468" s="27"/>
      <c r="G468" s="27"/>
      <c r="H468" s="126">
        <f t="shared" si="17"/>
        <v>993982</v>
      </c>
    </row>
    <row r="469" spans="1:8" ht="13.5">
      <c r="A469" s="120"/>
      <c r="B469" s="132">
        <f t="shared" si="16"/>
        <v>1</v>
      </c>
      <c r="C469" s="16"/>
      <c r="D469" s="16"/>
      <c r="E469" s="16"/>
      <c r="F469" s="27"/>
      <c r="G469" s="27"/>
      <c r="H469" s="126">
        <f t="shared" si="17"/>
        <v>993982</v>
      </c>
    </row>
    <row r="470" spans="1:8" ht="13.5">
      <c r="A470" s="120"/>
      <c r="B470" s="132">
        <f t="shared" si="16"/>
        <v>1</v>
      </c>
      <c r="C470" s="16"/>
      <c r="D470" s="16"/>
      <c r="E470" s="16"/>
      <c r="F470" s="27"/>
      <c r="G470" s="27"/>
      <c r="H470" s="126">
        <f t="shared" si="17"/>
        <v>993982</v>
      </c>
    </row>
    <row r="471" spans="1:8" ht="13.5">
      <c r="A471" s="120"/>
      <c r="B471" s="132">
        <f t="shared" si="16"/>
        <v>1</v>
      </c>
      <c r="C471" s="16"/>
      <c r="D471" s="16"/>
      <c r="E471" s="16"/>
      <c r="F471" s="27"/>
      <c r="G471" s="27"/>
      <c r="H471" s="126">
        <f t="shared" si="17"/>
        <v>993982</v>
      </c>
    </row>
    <row r="472" spans="1:8" ht="13.5">
      <c r="A472" s="120"/>
      <c r="B472" s="132">
        <f t="shared" si="16"/>
        <v>1</v>
      </c>
      <c r="C472" s="16"/>
      <c r="D472" s="16"/>
      <c r="E472" s="16"/>
      <c r="F472" s="27"/>
      <c r="G472" s="27"/>
      <c r="H472" s="126">
        <f t="shared" si="17"/>
        <v>993982</v>
      </c>
    </row>
    <row r="473" spans="1:8" ht="13.5">
      <c r="A473" s="120"/>
      <c r="B473" s="132">
        <f t="shared" si="16"/>
        <v>1</v>
      </c>
      <c r="C473" s="16"/>
      <c r="D473" s="16"/>
      <c r="E473" s="16"/>
      <c r="F473" s="27"/>
      <c r="G473" s="27"/>
      <c r="H473" s="126">
        <f t="shared" si="17"/>
        <v>993982</v>
      </c>
    </row>
    <row r="474" spans="1:8" ht="13.5">
      <c r="A474" s="120"/>
      <c r="B474" s="132">
        <f t="shared" si="16"/>
        <v>1</v>
      </c>
      <c r="C474" s="16"/>
      <c r="D474" s="16"/>
      <c r="E474" s="16"/>
      <c r="F474" s="27"/>
      <c r="G474" s="27"/>
      <c r="H474" s="126">
        <f t="shared" si="17"/>
        <v>993982</v>
      </c>
    </row>
    <row r="475" spans="1:8" ht="13.5">
      <c r="A475" s="120"/>
      <c r="B475" s="132">
        <f t="shared" si="16"/>
        <v>1</v>
      </c>
      <c r="C475" s="16"/>
      <c r="D475" s="16"/>
      <c r="E475" s="16"/>
      <c r="F475" s="27"/>
      <c r="G475" s="27"/>
      <c r="H475" s="126">
        <f t="shared" si="17"/>
        <v>993982</v>
      </c>
    </row>
    <row r="476" spans="1:8" ht="13.5">
      <c r="A476" s="120"/>
      <c r="B476" s="132">
        <f t="shared" si="16"/>
        <v>1</v>
      </c>
      <c r="C476" s="16"/>
      <c r="D476" s="16"/>
      <c r="E476" s="16"/>
      <c r="F476" s="27"/>
      <c r="G476" s="27"/>
      <c r="H476" s="126">
        <f t="shared" si="17"/>
        <v>993982</v>
      </c>
    </row>
    <row r="477" spans="1:8" ht="13.5">
      <c r="A477" s="120"/>
      <c r="B477" s="132">
        <f t="shared" si="16"/>
        <v>1</v>
      </c>
      <c r="C477" s="16"/>
      <c r="D477" s="16"/>
      <c r="E477" s="16"/>
      <c r="F477" s="27"/>
      <c r="G477" s="27"/>
      <c r="H477" s="126">
        <f t="shared" si="17"/>
        <v>993982</v>
      </c>
    </row>
    <row r="478" spans="1:8" ht="13.5">
      <c r="A478" s="120"/>
      <c r="B478" s="132">
        <f t="shared" si="16"/>
        <v>1</v>
      </c>
      <c r="C478" s="16"/>
      <c r="D478" s="16"/>
      <c r="E478" s="16"/>
      <c r="F478" s="27"/>
      <c r="G478" s="27"/>
      <c r="H478" s="126">
        <f t="shared" si="17"/>
        <v>993982</v>
      </c>
    </row>
    <row r="479" spans="1:8" ht="13.5">
      <c r="A479" s="120"/>
      <c r="B479" s="132">
        <f t="shared" si="16"/>
        <v>1</v>
      </c>
      <c r="C479" s="16"/>
      <c r="D479" s="16"/>
      <c r="E479" s="16"/>
      <c r="F479" s="27"/>
      <c r="G479" s="27"/>
      <c r="H479" s="126">
        <f t="shared" si="17"/>
        <v>993982</v>
      </c>
    </row>
    <row r="480" spans="1:8" ht="13.5">
      <c r="A480" s="120"/>
      <c r="B480" s="132">
        <f t="shared" si="16"/>
        <v>1</v>
      </c>
      <c r="C480" s="16"/>
      <c r="D480" s="16"/>
      <c r="E480" s="16"/>
      <c r="F480" s="27"/>
      <c r="G480" s="27"/>
      <c r="H480" s="126">
        <f t="shared" si="17"/>
        <v>993982</v>
      </c>
    </row>
    <row r="481" spans="1:8" ht="13.5">
      <c r="A481" s="120"/>
      <c r="B481" s="132">
        <f t="shared" si="16"/>
        <v>1</v>
      </c>
      <c r="C481" s="16"/>
      <c r="D481" s="16"/>
      <c r="E481" s="16"/>
      <c r="F481" s="27"/>
      <c r="G481" s="27"/>
      <c r="H481" s="126">
        <f t="shared" si="17"/>
        <v>993982</v>
      </c>
    </row>
    <row r="482" spans="1:8" ht="13.5">
      <c r="A482" s="120"/>
      <c r="B482" s="132">
        <f t="shared" si="16"/>
        <v>1</v>
      </c>
      <c r="C482" s="16"/>
      <c r="D482" s="16"/>
      <c r="E482" s="16"/>
      <c r="F482" s="27"/>
      <c r="G482" s="27"/>
      <c r="H482" s="126">
        <f t="shared" si="17"/>
        <v>993982</v>
      </c>
    </row>
    <row r="483" spans="1:8" ht="13.5">
      <c r="A483" s="120"/>
      <c r="B483" s="132">
        <f t="shared" si="16"/>
        <v>1</v>
      </c>
      <c r="C483" s="16"/>
      <c r="D483" s="16"/>
      <c r="E483" s="16"/>
      <c r="F483" s="27"/>
      <c r="G483" s="27"/>
      <c r="H483" s="126">
        <f t="shared" si="17"/>
        <v>993982</v>
      </c>
    </row>
    <row r="484" spans="1:8" ht="13.5">
      <c r="A484" s="120"/>
      <c r="B484" s="132">
        <f t="shared" si="16"/>
        <v>1</v>
      </c>
      <c r="C484" s="16"/>
      <c r="D484" s="16"/>
      <c r="E484" s="16"/>
      <c r="F484" s="27"/>
      <c r="G484" s="27"/>
      <c r="H484" s="126">
        <f t="shared" si="17"/>
        <v>993982</v>
      </c>
    </row>
    <row r="485" spans="1:8" ht="13.5">
      <c r="A485" s="120"/>
      <c r="B485" s="132">
        <f t="shared" si="16"/>
        <v>1</v>
      </c>
      <c r="C485" s="16"/>
      <c r="D485" s="16"/>
      <c r="E485" s="16"/>
      <c r="F485" s="27"/>
      <c r="G485" s="27"/>
      <c r="H485" s="126">
        <f t="shared" si="17"/>
        <v>993982</v>
      </c>
    </row>
    <row r="486" spans="1:8" ht="13.5">
      <c r="A486" s="120"/>
      <c r="B486" s="132">
        <f t="shared" si="16"/>
        <v>1</v>
      </c>
      <c r="C486" s="16"/>
      <c r="D486" s="16"/>
      <c r="E486" s="16"/>
      <c r="F486" s="27"/>
      <c r="G486" s="27"/>
      <c r="H486" s="126">
        <f t="shared" si="17"/>
        <v>993982</v>
      </c>
    </row>
    <row r="487" spans="1:8" ht="13.5">
      <c r="A487" s="120"/>
      <c r="B487" s="132">
        <f t="shared" si="16"/>
        <v>1</v>
      </c>
      <c r="C487" s="16"/>
      <c r="D487" s="16"/>
      <c r="E487" s="16"/>
      <c r="F487" s="27"/>
      <c r="G487" s="27"/>
      <c r="H487" s="126">
        <f t="shared" si="17"/>
        <v>993982</v>
      </c>
    </row>
    <row r="488" spans="1:8" ht="13.5">
      <c r="A488" s="120"/>
      <c r="B488" s="132">
        <f t="shared" si="16"/>
        <v>1</v>
      </c>
      <c r="C488" s="16"/>
      <c r="D488" s="16"/>
      <c r="E488" s="16"/>
      <c r="F488" s="27"/>
      <c r="G488" s="27"/>
      <c r="H488" s="126">
        <f t="shared" si="17"/>
        <v>993982</v>
      </c>
    </row>
    <row r="489" spans="1:8" ht="13.5">
      <c r="A489" s="120"/>
      <c r="B489" s="132">
        <f t="shared" si="16"/>
        <v>1</v>
      </c>
      <c r="C489" s="16"/>
      <c r="D489" s="16"/>
      <c r="E489" s="16"/>
      <c r="F489" s="27"/>
      <c r="G489" s="27"/>
      <c r="H489" s="126">
        <f t="shared" si="17"/>
        <v>993982</v>
      </c>
    </row>
    <row r="490" spans="1:8" ht="13.5">
      <c r="A490" s="120"/>
      <c r="B490" s="132">
        <f t="shared" si="16"/>
        <v>1</v>
      </c>
      <c r="C490" s="16"/>
      <c r="D490" s="16"/>
      <c r="E490" s="16"/>
      <c r="F490" s="27"/>
      <c r="G490" s="27"/>
      <c r="H490" s="126">
        <f t="shared" si="17"/>
        <v>993982</v>
      </c>
    </row>
    <row r="491" spans="1:8" ht="13.5">
      <c r="A491" s="120"/>
      <c r="B491" s="132">
        <f t="shared" si="16"/>
        <v>1</v>
      </c>
      <c r="C491" s="16"/>
      <c r="D491" s="16"/>
      <c r="E491" s="16"/>
      <c r="F491" s="27"/>
      <c r="G491" s="27"/>
      <c r="H491" s="126">
        <f t="shared" si="17"/>
        <v>993982</v>
      </c>
    </row>
    <row r="492" spans="1:8" ht="13.5">
      <c r="A492" s="120"/>
      <c r="B492" s="132">
        <f t="shared" si="16"/>
        <v>1</v>
      </c>
      <c r="C492" s="16"/>
      <c r="D492" s="16"/>
      <c r="E492" s="16"/>
      <c r="F492" s="27"/>
      <c r="G492" s="27"/>
      <c r="H492" s="126">
        <f t="shared" si="17"/>
        <v>993982</v>
      </c>
    </row>
    <row r="493" spans="1:8" ht="13.5">
      <c r="A493" s="120"/>
      <c r="B493" s="132">
        <f t="shared" si="16"/>
        <v>1</v>
      </c>
      <c r="C493" s="16"/>
      <c r="D493" s="16"/>
      <c r="E493" s="16"/>
      <c r="F493" s="27"/>
      <c r="G493" s="27"/>
      <c r="H493" s="126">
        <f t="shared" si="17"/>
        <v>993982</v>
      </c>
    </row>
    <row r="494" spans="1:8" ht="13.5">
      <c r="A494" s="120"/>
      <c r="B494" s="132">
        <f t="shared" si="16"/>
        <v>1</v>
      </c>
      <c r="C494" s="16"/>
      <c r="D494" s="16"/>
      <c r="E494" s="16"/>
      <c r="F494" s="27"/>
      <c r="G494" s="27"/>
      <c r="H494" s="126">
        <f t="shared" si="17"/>
        <v>993982</v>
      </c>
    </row>
    <row r="495" spans="1:8" ht="13.5">
      <c r="A495" s="120"/>
      <c r="B495" s="132">
        <f t="shared" si="16"/>
        <v>1</v>
      </c>
      <c r="C495" s="16"/>
      <c r="D495" s="16"/>
      <c r="E495" s="16"/>
      <c r="F495" s="27"/>
      <c r="G495" s="27"/>
      <c r="H495" s="126">
        <f t="shared" si="17"/>
        <v>993982</v>
      </c>
    </row>
    <row r="496" spans="1:8" ht="13.5">
      <c r="A496" s="120"/>
      <c r="B496" s="132">
        <f t="shared" si="16"/>
        <v>1</v>
      </c>
      <c r="C496" s="16"/>
      <c r="D496" s="16"/>
      <c r="E496" s="16"/>
      <c r="F496" s="27"/>
      <c r="G496" s="27"/>
      <c r="H496" s="126">
        <f t="shared" si="17"/>
        <v>993982</v>
      </c>
    </row>
    <row r="497" spans="1:8" ht="13.5">
      <c r="A497" s="120"/>
      <c r="B497" s="132">
        <f t="shared" si="16"/>
        <v>1</v>
      </c>
      <c r="C497" s="16"/>
      <c r="D497" s="16"/>
      <c r="E497" s="16"/>
      <c r="F497" s="27"/>
      <c r="G497" s="27"/>
      <c r="H497" s="126">
        <f t="shared" si="17"/>
        <v>993982</v>
      </c>
    </row>
    <row r="498" spans="1:8" ht="13.5">
      <c r="A498" s="120"/>
      <c r="B498" s="132">
        <f t="shared" si="16"/>
        <v>1</v>
      </c>
      <c r="C498" s="16"/>
      <c r="D498" s="16"/>
      <c r="E498" s="16"/>
      <c r="F498" s="27"/>
      <c r="G498" s="27"/>
      <c r="H498" s="126">
        <f t="shared" si="17"/>
        <v>993982</v>
      </c>
    </row>
    <row r="499" spans="1:8" ht="13.5">
      <c r="A499" s="120"/>
      <c r="B499" s="132">
        <f t="shared" si="16"/>
        <v>1</v>
      </c>
      <c r="C499" s="16"/>
      <c r="D499" s="16"/>
      <c r="E499" s="16"/>
      <c r="F499" s="27"/>
      <c r="G499" s="27"/>
      <c r="H499" s="126">
        <f t="shared" si="17"/>
        <v>993982</v>
      </c>
    </row>
    <row r="500" spans="1:8" ht="13.5">
      <c r="A500" s="120"/>
      <c r="B500" s="132">
        <f t="shared" si="16"/>
        <v>1</v>
      </c>
      <c r="C500" s="16"/>
      <c r="D500" s="16"/>
      <c r="E500" s="16"/>
      <c r="F500" s="27"/>
      <c r="G500" s="27"/>
      <c r="H500" s="126">
        <f t="shared" si="17"/>
        <v>993982</v>
      </c>
    </row>
    <row r="501" spans="1:8" ht="13.5">
      <c r="A501" s="120"/>
      <c r="B501" s="132">
        <f t="shared" si="16"/>
        <v>1</v>
      </c>
      <c r="C501" s="16"/>
      <c r="D501" s="16"/>
      <c r="E501" s="16"/>
      <c r="F501" s="27"/>
      <c r="G501" s="27"/>
      <c r="H501" s="126">
        <f t="shared" si="17"/>
        <v>993982</v>
      </c>
    </row>
    <row r="502" spans="1:8" ht="13.5">
      <c r="A502" s="120"/>
      <c r="B502" s="132">
        <f t="shared" si="16"/>
        <v>1</v>
      </c>
      <c r="C502" s="16"/>
      <c r="D502" s="16"/>
      <c r="E502" s="16"/>
      <c r="F502" s="27"/>
      <c r="G502" s="27"/>
      <c r="H502" s="126">
        <f t="shared" si="17"/>
        <v>993982</v>
      </c>
    </row>
    <row r="503" spans="1:8" ht="13.5">
      <c r="A503" s="120"/>
      <c r="B503" s="132">
        <f t="shared" si="16"/>
        <v>1</v>
      </c>
      <c r="C503" s="16"/>
      <c r="D503" s="16"/>
      <c r="E503" s="16"/>
      <c r="F503" s="27"/>
      <c r="G503" s="27"/>
      <c r="H503" s="126">
        <f t="shared" si="17"/>
        <v>993982</v>
      </c>
    </row>
    <row r="504" spans="1:8" ht="13.5">
      <c r="A504" s="120"/>
      <c r="B504" s="132">
        <f t="shared" si="16"/>
        <v>1</v>
      </c>
      <c r="C504" s="16"/>
      <c r="D504" s="16"/>
      <c r="E504" s="16"/>
      <c r="F504" s="27"/>
      <c r="G504" s="27"/>
      <c r="H504" s="126">
        <f t="shared" si="17"/>
        <v>993982</v>
      </c>
    </row>
    <row r="505" spans="1:8" ht="13.5">
      <c r="A505" s="120"/>
      <c r="B505" s="132">
        <f t="shared" si="16"/>
        <v>1</v>
      </c>
      <c r="C505" s="16"/>
      <c r="D505" s="16"/>
      <c r="E505" s="16"/>
      <c r="F505" s="27"/>
      <c r="G505" s="27"/>
      <c r="H505" s="126">
        <f t="shared" si="17"/>
        <v>993982</v>
      </c>
    </row>
    <row r="506" spans="1:8" ht="13.5">
      <c r="A506" s="120"/>
      <c r="B506" s="132">
        <f t="shared" si="16"/>
        <v>1</v>
      </c>
      <c r="C506" s="16"/>
      <c r="D506" s="16"/>
      <c r="E506" s="16"/>
      <c r="F506" s="27"/>
      <c r="G506" s="27"/>
      <c r="H506" s="126">
        <f t="shared" si="17"/>
        <v>993982</v>
      </c>
    </row>
    <row r="507" spans="1:8" ht="13.5">
      <c r="A507" s="120"/>
      <c r="B507" s="132">
        <f t="shared" si="16"/>
        <v>1</v>
      </c>
      <c r="C507" s="16"/>
      <c r="D507" s="16"/>
      <c r="E507" s="16"/>
      <c r="F507" s="27"/>
      <c r="G507" s="27"/>
      <c r="H507" s="126">
        <f t="shared" si="17"/>
        <v>993982</v>
      </c>
    </row>
    <row r="508" spans="1:8" ht="13.5">
      <c r="A508" s="120"/>
      <c r="B508" s="132">
        <f t="shared" si="16"/>
        <v>1</v>
      </c>
      <c r="C508" s="16"/>
      <c r="D508" s="16"/>
      <c r="E508" s="16"/>
      <c r="F508" s="27"/>
      <c r="G508" s="27"/>
      <c r="H508" s="126">
        <f t="shared" si="17"/>
        <v>993982</v>
      </c>
    </row>
    <row r="509" spans="1:8" ht="13.5">
      <c r="A509" s="120"/>
      <c r="B509" s="132">
        <f t="shared" si="16"/>
        <v>1</v>
      </c>
      <c r="C509" s="16"/>
      <c r="D509" s="16"/>
      <c r="E509" s="16"/>
      <c r="F509" s="27"/>
      <c r="G509" s="27"/>
      <c r="H509" s="126">
        <f t="shared" si="17"/>
        <v>993982</v>
      </c>
    </row>
    <row r="510" spans="1:8" ht="13.5">
      <c r="A510" s="120"/>
      <c r="B510" s="132">
        <f t="shared" si="16"/>
        <v>1</v>
      </c>
      <c r="C510" s="16"/>
      <c r="D510" s="16"/>
      <c r="E510" s="16"/>
      <c r="F510" s="27"/>
      <c r="G510" s="27"/>
      <c r="H510" s="126">
        <f t="shared" si="17"/>
        <v>993982</v>
      </c>
    </row>
    <row r="511" spans="1:8" ht="13.5">
      <c r="A511" s="120"/>
      <c r="B511" s="132">
        <f t="shared" si="16"/>
        <v>1</v>
      </c>
      <c r="C511" s="16"/>
      <c r="D511" s="16"/>
      <c r="E511" s="16"/>
      <c r="F511" s="27"/>
      <c r="G511" s="27"/>
      <c r="H511" s="126">
        <f t="shared" si="17"/>
        <v>993982</v>
      </c>
    </row>
    <row r="512" spans="1:8" ht="13.5">
      <c r="A512" s="120"/>
      <c r="B512" s="132">
        <f t="shared" si="16"/>
        <v>1</v>
      </c>
      <c r="C512" s="16"/>
      <c r="D512" s="16"/>
      <c r="E512" s="16"/>
      <c r="F512" s="27"/>
      <c r="G512" s="27"/>
      <c r="H512" s="126">
        <f t="shared" si="17"/>
        <v>993982</v>
      </c>
    </row>
    <row r="513" spans="1:8" ht="13.5">
      <c r="A513" s="120"/>
      <c r="B513" s="132">
        <f t="shared" si="16"/>
        <v>1</v>
      </c>
      <c r="C513" s="16"/>
      <c r="D513" s="16"/>
      <c r="E513" s="16"/>
      <c r="F513" s="27"/>
      <c r="G513" s="27"/>
      <c r="H513" s="126">
        <f t="shared" si="17"/>
        <v>993982</v>
      </c>
    </row>
    <row r="514" spans="1:8" ht="13.5">
      <c r="A514" s="120"/>
      <c r="B514" s="132">
        <f t="shared" si="16"/>
        <v>1</v>
      </c>
      <c r="C514" s="16"/>
      <c r="D514" s="16"/>
      <c r="E514" s="16"/>
      <c r="F514" s="27"/>
      <c r="G514" s="27"/>
      <c r="H514" s="126">
        <f t="shared" si="17"/>
        <v>993982</v>
      </c>
    </row>
    <row r="515" spans="1:8" ht="13.5">
      <c r="A515" s="120"/>
      <c r="B515" s="132">
        <f t="shared" si="16"/>
        <v>1</v>
      </c>
      <c r="C515" s="16"/>
      <c r="D515" s="16"/>
      <c r="E515" s="16"/>
      <c r="F515" s="27"/>
      <c r="G515" s="27"/>
      <c r="H515" s="126">
        <f t="shared" si="17"/>
        <v>993982</v>
      </c>
    </row>
    <row r="516" spans="1:8" ht="13.5">
      <c r="A516" s="120"/>
      <c r="B516" s="132">
        <f t="shared" si="16"/>
        <v>1</v>
      </c>
      <c r="C516" s="16"/>
      <c r="D516" s="16"/>
      <c r="E516" s="16"/>
      <c r="F516" s="27"/>
      <c r="G516" s="27"/>
      <c r="H516" s="126">
        <f t="shared" si="17"/>
        <v>993982</v>
      </c>
    </row>
    <row r="517" spans="1:8" ht="13.5">
      <c r="A517" s="120"/>
      <c r="B517" s="132">
        <f t="shared" si="16"/>
        <v>1</v>
      </c>
      <c r="C517" s="16"/>
      <c r="D517" s="16"/>
      <c r="E517" s="16"/>
      <c r="F517" s="27"/>
      <c r="G517" s="27"/>
      <c r="H517" s="126">
        <f t="shared" si="17"/>
        <v>993982</v>
      </c>
    </row>
    <row r="518" spans="1:8" ht="13.5">
      <c r="A518" s="120"/>
      <c r="B518" s="132">
        <f aca="true" t="shared" si="18" ref="B518:B581">MONTH(A518)</f>
        <v>1</v>
      </c>
      <c r="C518" s="16"/>
      <c r="D518" s="16"/>
      <c r="E518" s="16"/>
      <c r="F518" s="27"/>
      <c r="G518" s="27"/>
      <c r="H518" s="126">
        <f aca="true" t="shared" si="19" ref="H518:H581">H517+F518-G518</f>
        <v>993982</v>
      </c>
    </row>
    <row r="519" spans="1:8" ht="13.5">
      <c r="A519" s="120"/>
      <c r="B519" s="132">
        <f t="shared" si="18"/>
        <v>1</v>
      </c>
      <c r="C519" s="16"/>
      <c r="D519" s="16"/>
      <c r="E519" s="16"/>
      <c r="F519" s="27"/>
      <c r="G519" s="27"/>
      <c r="H519" s="126">
        <f t="shared" si="19"/>
        <v>993982</v>
      </c>
    </row>
    <row r="520" spans="1:8" ht="13.5">
      <c r="A520" s="120"/>
      <c r="B520" s="132">
        <f t="shared" si="18"/>
        <v>1</v>
      </c>
      <c r="C520" s="16"/>
      <c r="D520" s="16"/>
      <c r="E520" s="16"/>
      <c r="F520" s="27"/>
      <c r="G520" s="27"/>
      <c r="H520" s="126">
        <f t="shared" si="19"/>
        <v>993982</v>
      </c>
    </row>
    <row r="521" spans="1:8" ht="13.5">
      <c r="A521" s="120"/>
      <c r="B521" s="132">
        <f t="shared" si="18"/>
        <v>1</v>
      </c>
      <c r="C521" s="16"/>
      <c r="D521" s="16"/>
      <c r="E521" s="16"/>
      <c r="F521" s="27"/>
      <c r="G521" s="27"/>
      <c r="H521" s="126">
        <f t="shared" si="19"/>
        <v>993982</v>
      </c>
    </row>
    <row r="522" spans="1:8" ht="13.5">
      <c r="A522" s="120"/>
      <c r="B522" s="132">
        <f t="shared" si="18"/>
        <v>1</v>
      </c>
      <c r="C522" s="16"/>
      <c r="D522" s="16"/>
      <c r="E522" s="16"/>
      <c r="F522" s="27"/>
      <c r="G522" s="27"/>
      <c r="H522" s="126">
        <f t="shared" si="19"/>
        <v>993982</v>
      </c>
    </row>
    <row r="523" spans="1:8" ht="13.5">
      <c r="A523" s="120"/>
      <c r="B523" s="132">
        <f t="shared" si="18"/>
        <v>1</v>
      </c>
      <c r="C523" s="16"/>
      <c r="D523" s="16"/>
      <c r="E523" s="16"/>
      <c r="F523" s="27"/>
      <c r="G523" s="27"/>
      <c r="H523" s="126">
        <f t="shared" si="19"/>
        <v>993982</v>
      </c>
    </row>
    <row r="524" spans="1:8" ht="13.5">
      <c r="A524" s="120"/>
      <c r="B524" s="132">
        <f t="shared" si="18"/>
        <v>1</v>
      </c>
      <c r="C524" s="16"/>
      <c r="D524" s="16"/>
      <c r="E524" s="16"/>
      <c r="F524" s="27"/>
      <c r="G524" s="27"/>
      <c r="H524" s="126">
        <f t="shared" si="19"/>
        <v>993982</v>
      </c>
    </row>
    <row r="525" spans="1:8" ht="13.5">
      <c r="A525" s="120"/>
      <c r="B525" s="132">
        <f t="shared" si="18"/>
        <v>1</v>
      </c>
      <c r="C525" s="16"/>
      <c r="D525" s="16"/>
      <c r="E525" s="16"/>
      <c r="F525" s="27"/>
      <c r="G525" s="27"/>
      <c r="H525" s="126">
        <f t="shared" si="19"/>
        <v>993982</v>
      </c>
    </row>
    <row r="526" spans="1:8" ht="13.5">
      <c r="A526" s="120"/>
      <c r="B526" s="132">
        <f t="shared" si="18"/>
        <v>1</v>
      </c>
      <c r="C526" s="16"/>
      <c r="D526" s="16"/>
      <c r="E526" s="16"/>
      <c r="F526" s="27"/>
      <c r="G526" s="27"/>
      <c r="H526" s="126">
        <f t="shared" si="19"/>
        <v>993982</v>
      </c>
    </row>
    <row r="527" spans="1:8" ht="13.5">
      <c r="A527" s="120"/>
      <c r="B527" s="132">
        <f t="shared" si="18"/>
        <v>1</v>
      </c>
      <c r="C527" s="16"/>
      <c r="D527" s="16"/>
      <c r="E527" s="16"/>
      <c r="F527" s="27"/>
      <c r="G527" s="27"/>
      <c r="H527" s="126">
        <f t="shared" si="19"/>
        <v>993982</v>
      </c>
    </row>
    <row r="528" spans="1:8" ht="13.5">
      <c r="A528" s="120"/>
      <c r="B528" s="132">
        <f t="shared" si="18"/>
        <v>1</v>
      </c>
      <c r="C528" s="16"/>
      <c r="D528" s="16"/>
      <c r="E528" s="16"/>
      <c r="F528" s="27"/>
      <c r="G528" s="27"/>
      <c r="H528" s="126">
        <f t="shared" si="19"/>
        <v>993982</v>
      </c>
    </row>
    <row r="529" spans="1:8" ht="13.5">
      <c r="A529" s="120"/>
      <c r="B529" s="132">
        <f t="shared" si="18"/>
        <v>1</v>
      </c>
      <c r="C529" s="16"/>
      <c r="D529" s="16"/>
      <c r="E529" s="16"/>
      <c r="F529" s="27"/>
      <c r="G529" s="27"/>
      <c r="H529" s="126">
        <f t="shared" si="19"/>
        <v>993982</v>
      </c>
    </row>
    <row r="530" spans="1:8" ht="13.5">
      <c r="A530" s="120"/>
      <c r="B530" s="132">
        <f t="shared" si="18"/>
        <v>1</v>
      </c>
      <c r="C530" s="16"/>
      <c r="D530" s="16"/>
      <c r="E530" s="16"/>
      <c r="F530" s="27"/>
      <c r="G530" s="27"/>
      <c r="H530" s="126">
        <f t="shared" si="19"/>
        <v>993982</v>
      </c>
    </row>
    <row r="531" spans="1:8" ht="13.5">
      <c r="A531" s="120"/>
      <c r="B531" s="132">
        <f t="shared" si="18"/>
        <v>1</v>
      </c>
      <c r="C531" s="16"/>
      <c r="D531" s="16"/>
      <c r="E531" s="16"/>
      <c r="F531" s="27"/>
      <c r="G531" s="27"/>
      <c r="H531" s="126">
        <f t="shared" si="19"/>
        <v>993982</v>
      </c>
    </row>
    <row r="532" spans="1:8" ht="13.5">
      <c r="A532" s="120"/>
      <c r="B532" s="132">
        <f t="shared" si="18"/>
        <v>1</v>
      </c>
      <c r="C532" s="16"/>
      <c r="D532" s="16"/>
      <c r="E532" s="16"/>
      <c r="F532" s="27"/>
      <c r="G532" s="27"/>
      <c r="H532" s="126">
        <f t="shared" si="19"/>
        <v>993982</v>
      </c>
    </row>
    <row r="533" spans="1:8" ht="13.5">
      <c r="A533" s="120"/>
      <c r="B533" s="132">
        <f t="shared" si="18"/>
        <v>1</v>
      </c>
      <c r="C533" s="16"/>
      <c r="D533" s="16"/>
      <c r="E533" s="16"/>
      <c r="F533" s="27"/>
      <c r="G533" s="27"/>
      <c r="H533" s="126">
        <f t="shared" si="19"/>
        <v>993982</v>
      </c>
    </row>
    <row r="534" spans="1:8" ht="13.5">
      <c r="A534" s="120"/>
      <c r="B534" s="132">
        <f t="shared" si="18"/>
        <v>1</v>
      </c>
      <c r="C534" s="16"/>
      <c r="D534" s="16"/>
      <c r="E534" s="16"/>
      <c r="F534" s="27"/>
      <c r="G534" s="27"/>
      <c r="H534" s="126">
        <f t="shared" si="19"/>
        <v>993982</v>
      </c>
    </row>
    <row r="535" spans="1:8" ht="13.5">
      <c r="A535" s="120"/>
      <c r="B535" s="132">
        <f t="shared" si="18"/>
        <v>1</v>
      </c>
      <c r="C535" s="16"/>
      <c r="D535" s="16"/>
      <c r="E535" s="16"/>
      <c r="F535" s="27"/>
      <c r="G535" s="27"/>
      <c r="H535" s="126">
        <f t="shared" si="19"/>
        <v>993982</v>
      </c>
    </row>
    <row r="536" spans="1:8" ht="13.5">
      <c r="A536" s="120"/>
      <c r="B536" s="132">
        <f t="shared" si="18"/>
        <v>1</v>
      </c>
      <c r="C536" s="16"/>
      <c r="D536" s="16"/>
      <c r="E536" s="16"/>
      <c r="F536" s="27"/>
      <c r="G536" s="27"/>
      <c r="H536" s="126">
        <f t="shared" si="19"/>
        <v>993982</v>
      </c>
    </row>
    <row r="537" spans="1:8" ht="13.5">
      <c r="A537" s="120"/>
      <c r="B537" s="132">
        <f t="shared" si="18"/>
        <v>1</v>
      </c>
      <c r="C537" s="16"/>
      <c r="D537" s="16"/>
      <c r="E537" s="16"/>
      <c r="F537" s="27"/>
      <c r="G537" s="27"/>
      <c r="H537" s="126">
        <f t="shared" si="19"/>
        <v>993982</v>
      </c>
    </row>
    <row r="538" spans="1:8" ht="13.5">
      <c r="A538" s="120"/>
      <c r="B538" s="132">
        <f t="shared" si="18"/>
        <v>1</v>
      </c>
      <c r="C538" s="16"/>
      <c r="D538" s="16"/>
      <c r="E538" s="16"/>
      <c r="F538" s="27"/>
      <c r="G538" s="27"/>
      <c r="H538" s="126">
        <f t="shared" si="19"/>
        <v>993982</v>
      </c>
    </row>
    <row r="539" spans="1:8" ht="13.5">
      <c r="A539" s="120"/>
      <c r="B539" s="132">
        <f t="shared" si="18"/>
        <v>1</v>
      </c>
      <c r="C539" s="16"/>
      <c r="D539" s="16"/>
      <c r="E539" s="16"/>
      <c r="F539" s="27"/>
      <c r="G539" s="27"/>
      <c r="H539" s="126">
        <f t="shared" si="19"/>
        <v>993982</v>
      </c>
    </row>
    <row r="540" spans="1:8" ht="13.5">
      <c r="A540" s="120"/>
      <c r="B540" s="132">
        <f t="shared" si="18"/>
        <v>1</v>
      </c>
      <c r="C540" s="16"/>
      <c r="D540" s="16"/>
      <c r="E540" s="16"/>
      <c r="F540" s="27"/>
      <c r="G540" s="27"/>
      <c r="H540" s="126">
        <f t="shared" si="19"/>
        <v>993982</v>
      </c>
    </row>
    <row r="541" spans="1:8" ht="13.5">
      <c r="A541" s="120"/>
      <c r="B541" s="132">
        <f t="shared" si="18"/>
        <v>1</v>
      </c>
      <c r="C541" s="16"/>
      <c r="D541" s="16"/>
      <c r="E541" s="16"/>
      <c r="F541" s="27"/>
      <c r="G541" s="27"/>
      <c r="H541" s="126">
        <f t="shared" si="19"/>
        <v>993982</v>
      </c>
    </row>
    <row r="542" spans="1:8" ht="13.5">
      <c r="A542" s="120"/>
      <c r="B542" s="132">
        <f t="shared" si="18"/>
        <v>1</v>
      </c>
      <c r="C542" s="16"/>
      <c r="D542" s="16"/>
      <c r="E542" s="16"/>
      <c r="F542" s="27"/>
      <c r="G542" s="27"/>
      <c r="H542" s="126">
        <f t="shared" si="19"/>
        <v>993982</v>
      </c>
    </row>
    <row r="543" spans="1:8" ht="13.5">
      <c r="A543" s="120"/>
      <c r="B543" s="132">
        <f t="shared" si="18"/>
        <v>1</v>
      </c>
      <c r="C543" s="16"/>
      <c r="D543" s="16"/>
      <c r="E543" s="16"/>
      <c r="F543" s="27"/>
      <c r="G543" s="27"/>
      <c r="H543" s="126">
        <f t="shared" si="19"/>
        <v>993982</v>
      </c>
    </row>
    <row r="544" spans="1:8" ht="13.5">
      <c r="A544" s="120"/>
      <c r="B544" s="132">
        <f t="shared" si="18"/>
        <v>1</v>
      </c>
      <c r="C544" s="16"/>
      <c r="D544" s="16"/>
      <c r="E544" s="16"/>
      <c r="F544" s="27"/>
      <c r="G544" s="27"/>
      <c r="H544" s="126">
        <f t="shared" si="19"/>
        <v>993982</v>
      </c>
    </row>
    <row r="545" spans="1:8" ht="13.5">
      <c r="A545" s="120"/>
      <c r="B545" s="132">
        <f t="shared" si="18"/>
        <v>1</v>
      </c>
      <c r="C545" s="16"/>
      <c r="D545" s="16"/>
      <c r="E545" s="16"/>
      <c r="F545" s="27"/>
      <c r="G545" s="27"/>
      <c r="H545" s="126">
        <f t="shared" si="19"/>
        <v>993982</v>
      </c>
    </row>
    <row r="546" spans="1:8" ht="13.5">
      <c r="A546" s="120"/>
      <c r="B546" s="132">
        <f t="shared" si="18"/>
        <v>1</v>
      </c>
      <c r="C546" s="16"/>
      <c r="D546" s="16"/>
      <c r="E546" s="16"/>
      <c r="F546" s="27"/>
      <c r="G546" s="27"/>
      <c r="H546" s="126">
        <f t="shared" si="19"/>
        <v>993982</v>
      </c>
    </row>
    <row r="547" spans="1:8" ht="13.5">
      <c r="A547" s="120"/>
      <c r="B547" s="132">
        <f t="shared" si="18"/>
        <v>1</v>
      </c>
      <c r="C547" s="16"/>
      <c r="D547" s="16"/>
      <c r="E547" s="16"/>
      <c r="F547" s="27"/>
      <c r="G547" s="27"/>
      <c r="H547" s="126">
        <f t="shared" si="19"/>
        <v>993982</v>
      </c>
    </row>
    <row r="548" spans="1:8" ht="13.5">
      <c r="A548" s="120"/>
      <c r="B548" s="132">
        <f t="shared" si="18"/>
        <v>1</v>
      </c>
      <c r="C548" s="16"/>
      <c r="D548" s="16"/>
      <c r="E548" s="16"/>
      <c r="F548" s="27"/>
      <c r="G548" s="27"/>
      <c r="H548" s="126">
        <f t="shared" si="19"/>
        <v>993982</v>
      </c>
    </row>
    <row r="549" spans="1:8" ht="13.5">
      <c r="A549" s="120"/>
      <c r="B549" s="132">
        <f t="shared" si="18"/>
        <v>1</v>
      </c>
      <c r="C549" s="16"/>
      <c r="D549" s="16"/>
      <c r="E549" s="16"/>
      <c r="F549" s="27"/>
      <c r="G549" s="27"/>
      <c r="H549" s="126">
        <f t="shared" si="19"/>
        <v>993982</v>
      </c>
    </row>
    <row r="550" spans="1:8" ht="13.5">
      <c r="A550" s="120"/>
      <c r="B550" s="132">
        <f t="shared" si="18"/>
        <v>1</v>
      </c>
      <c r="C550" s="16"/>
      <c r="D550" s="16"/>
      <c r="E550" s="16"/>
      <c r="F550" s="27"/>
      <c r="G550" s="27"/>
      <c r="H550" s="126">
        <f t="shared" si="19"/>
        <v>993982</v>
      </c>
    </row>
    <row r="551" spans="1:8" ht="13.5">
      <c r="A551" s="120"/>
      <c r="B551" s="132">
        <f t="shared" si="18"/>
        <v>1</v>
      </c>
      <c r="C551" s="16"/>
      <c r="D551" s="16"/>
      <c r="E551" s="16"/>
      <c r="F551" s="27"/>
      <c r="G551" s="27"/>
      <c r="H551" s="126">
        <f t="shared" si="19"/>
        <v>993982</v>
      </c>
    </row>
    <row r="552" spans="1:8" ht="13.5">
      <c r="A552" s="120"/>
      <c r="B552" s="132">
        <f t="shared" si="18"/>
        <v>1</v>
      </c>
      <c r="C552" s="16"/>
      <c r="D552" s="16"/>
      <c r="E552" s="16"/>
      <c r="F552" s="27"/>
      <c r="G552" s="27"/>
      <c r="H552" s="126">
        <f t="shared" si="19"/>
        <v>993982</v>
      </c>
    </row>
    <row r="553" spans="1:8" ht="13.5">
      <c r="A553" s="120"/>
      <c r="B553" s="132">
        <f t="shared" si="18"/>
        <v>1</v>
      </c>
      <c r="C553" s="16"/>
      <c r="D553" s="16"/>
      <c r="E553" s="16"/>
      <c r="F553" s="27"/>
      <c r="G553" s="27"/>
      <c r="H553" s="126">
        <f t="shared" si="19"/>
        <v>993982</v>
      </c>
    </row>
    <row r="554" spans="1:8" ht="13.5">
      <c r="A554" s="120"/>
      <c r="B554" s="132">
        <f t="shared" si="18"/>
        <v>1</v>
      </c>
      <c r="C554" s="16"/>
      <c r="D554" s="16"/>
      <c r="E554" s="16"/>
      <c r="F554" s="27"/>
      <c r="G554" s="27"/>
      <c r="H554" s="126">
        <f t="shared" si="19"/>
        <v>993982</v>
      </c>
    </row>
    <row r="555" spans="1:8" ht="13.5">
      <c r="A555" s="120"/>
      <c r="B555" s="132">
        <f t="shared" si="18"/>
        <v>1</v>
      </c>
      <c r="C555" s="16"/>
      <c r="D555" s="16"/>
      <c r="E555" s="16"/>
      <c r="F555" s="27"/>
      <c r="G555" s="27"/>
      <c r="H555" s="126">
        <f t="shared" si="19"/>
        <v>993982</v>
      </c>
    </row>
    <row r="556" spans="1:8" ht="13.5">
      <c r="A556" s="120"/>
      <c r="B556" s="132">
        <f t="shared" si="18"/>
        <v>1</v>
      </c>
      <c r="C556" s="16"/>
      <c r="D556" s="16"/>
      <c r="E556" s="16"/>
      <c r="F556" s="27"/>
      <c r="G556" s="27"/>
      <c r="H556" s="126">
        <f t="shared" si="19"/>
        <v>993982</v>
      </c>
    </row>
    <row r="557" spans="1:8" ht="13.5">
      <c r="A557" s="120"/>
      <c r="B557" s="132">
        <f t="shared" si="18"/>
        <v>1</v>
      </c>
      <c r="C557" s="16"/>
      <c r="D557" s="16"/>
      <c r="E557" s="16"/>
      <c r="F557" s="27"/>
      <c r="G557" s="27"/>
      <c r="H557" s="126">
        <f t="shared" si="19"/>
        <v>993982</v>
      </c>
    </row>
    <row r="558" spans="1:8" ht="13.5">
      <c r="A558" s="120"/>
      <c r="B558" s="132">
        <f t="shared" si="18"/>
        <v>1</v>
      </c>
      <c r="C558" s="16"/>
      <c r="D558" s="16"/>
      <c r="E558" s="16"/>
      <c r="F558" s="27"/>
      <c r="G558" s="27"/>
      <c r="H558" s="126">
        <f t="shared" si="19"/>
        <v>993982</v>
      </c>
    </row>
    <row r="559" spans="1:8" ht="13.5">
      <c r="A559" s="120"/>
      <c r="B559" s="132">
        <f t="shared" si="18"/>
        <v>1</v>
      </c>
      <c r="C559" s="16"/>
      <c r="D559" s="16"/>
      <c r="E559" s="16"/>
      <c r="F559" s="27"/>
      <c r="G559" s="27"/>
      <c r="H559" s="126">
        <f t="shared" si="19"/>
        <v>993982</v>
      </c>
    </row>
    <row r="560" spans="1:8" ht="13.5">
      <c r="A560" s="120"/>
      <c r="B560" s="132">
        <f t="shared" si="18"/>
        <v>1</v>
      </c>
      <c r="C560" s="16"/>
      <c r="D560" s="16"/>
      <c r="E560" s="16"/>
      <c r="F560" s="27"/>
      <c r="G560" s="27"/>
      <c r="H560" s="126">
        <f t="shared" si="19"/>
        <v>993982</v>
      </c>
    </row>
    <row r="561" spans="1:8" ht="13.5">
      <c r="A561" s="120"/>
      <c r="B561" s="132">
        <f t="shared" si="18"/>
        <v>1</v>
      </c>
      <c r="C561" s="16"/>
      <c r="D561" s="16"/>
      <c r="E561" s="16"/>
      <c r="F561" s="27"/>
      <c r="G561" s="27"/>
      <c r="H561" s="126">
        <f t="shared" si="19"/>
        <v>993982</v>
      </c>
    </row>
    <row r="562" spans="1:8" ht="13.5">
      <c r="A562" s="120"/>
      <c r="B562" s="132">
        <f t="shared" si="18"/>
        <v>1</v>
      </c>
      <c r="C562" s="16"/>
      <c r="D562" s="16"/>
      <c r="E562" s="16"/>
      <c r="F562" s="27"/>
      <c r="G562" s="27"/>
      <c r="H562" s="126">
        <f t="shared" si="19"/>
        <v>993982</v>
      </c>
    </row>
    <row r="563" spans="1:8" ht="13.5">
      <c r="A563" s="120"/>
      <c r="B563" s="132">
        <f t="shared" si="18"/>
        <v>1</v>
      </c>
      <c r="C563" s="16"/>
      <c r="D563" s="16"/>
      <c r="E563" s="16"/>
      <c r="F563" s="27"/>
      <c r="G563" s="27"/>
      <c r="H563" s="126">
        <f t="shared" si="19"/>
        <v>993982</v>
      </c>
    </row>
    <row r="564" spans="1:8" ht="13.5">
      <c r="A564" s="120"/>
      <c r="B564" s="132">
        <f t="shared" si="18"/>
        <v>1</v>
      </c>
      <c r="C564" s="16"/>
      <c r="D564" s="16"/>
      <c r="E564" s="16"/>
      <c r="F564" s="27"/>
      <c r="G564" s="27"/>
      <c r="H564" s="126">
        <f t="shared" si="19"/>
        <v>993982</v>
      </c>
    </row>
    <row r="565" spans="1:8" ht="13.5">
      <c r="A565" s="120"/>
      <c r="B565" s="132">
        <f t="shared" si="18"/>
        <v>1</v>
      </c>
      <c r="C565" s="16"/>
      <c r="D565" s="16"/>
      <c r="E565" s="16"/>
      <c r="F565" s="27"/>
      <c r="G565" s="27"/>
      <c r="H565" s="126">
        <f t="shared" si="19"/>
        <v>993982</v>
      </c>
    </row>
    <row r="566" spans="1:8" ht="13.5">
      <c r="A566" s="120"/>
      <c r="B566" s="132">
        <f t="shared" si="18"/>
        <v>1</v>
      </c>
      <c r="C566" s="16"/>
      <c r="D566" s="16"/>
      <c r="E566" s="16"/>
      <c r="F566" s="27"/>
      <c r="G566" s="27"/>
      <c r="H566" s="126">
        <f t="shared" si="19"/>
        <v>993982</v>
      </c>
    </row>
    <row r="567" spans="1:8" ht="13.5">
      <c r="A567" s="120"/>
      <c r="B567" s="132">
        <f t="shared" si="18"/>
        <v>1</v>
      </c>
      <c r="C567" s="16"/>
      <c r="D567" s="16"/>
      <c r="E567" s="16"/>
      <c r="F567" s="27"/>
      <c r="G567" s="27"/>
      <c r="H567" s="126">
        <f t="shared" si="19"/>
        <v>993982</v>
      </c>
    </row>
    <row r="568" spans="1:8" ht="13.5">
      <c r="A568" s="120"/>
      <c r="B568" s="132">
        <f t="shared" si="18"/>
        <v>1</v>
      </c>
      <c r="C568" s="16"/>
      <c r="D568" s="16"/>
      <c r="E568" s="16"/>
      <c r="F568" s="27"/>
      <c r="G568" s="27"/>
      <c r="H568" s="126">
        <f t="shared" si="19"/>
        <v>993982</v>
      </c>
    </row>
    <row r="569" spans="1:8" ht="13.5">
      <c r="A569" s="120"/>
      <c r="B569" s="132">
        <f t="shared" si="18"/>
        <v>1</v>
      </c>
      <c r="C569" s="16"/>
      <c r="D569" s="16"/>
      <c r="E569" s="16"/>
      <c r="F569" s="27"/>
      <c r="G569" s="27"/>
      <c r="H569" s="126">
        <f t="shared" si="19"/>
        <v>993982</v>
      </c>
    </row>
    <row r="570" spans="1:8" ht="13.5">
      <c r="A570" s="120"/>
      <c r="B570" s="132">
        <f t="shared" si="18"/>
        <v>1</v>
      </c>
      <c r="C570" s="16"/>
      <c r="D570" s="16"/>
      <c r="E570" s="16"/>
      <c r="F570" s="27"/>
      <c r="G570" s="27"/>
      <c r="H570" s="126">
        <f t="shared" si="19"/>
        <v>993982</v>
      </c>
    </row>
    <row r="571" spans="1:8" ht="13.5">
      <c r="A571" s="120"/>
      <c r="B571" s="132">
        <f t="shared" si="18"/>
        <v>1</v>
      </c>
      <c r="C571" s="16"/>
      <c r="D571" s="16"/>
      <c r="E571" s="16"/>
      <c r="F571" s="27"/>
      <c r="G571" s="27"/>
      <c r="H571" s="126">
        <f t="shared" si="19"/>
        <v>993982</v>
      </c>
    </row>
    <row r="572" spans="1:8" ht="13.5">
      <c r="A572" s="120"/>
      <c r="B572" s="132">
        <f t="shared" si="18"/>
        <v>1</v>
      </c>
      <c r="C572" s="16"/>
      <c r="D572" s="16"/>
      <c r="E572" s="16"/>
      <c r="F572" s="27"/>
      <c r="G572" s="27"/>
      <c r="H572" s="126">
        <f t="shared" si="19"/>
        <v>993982</v>
      </c>
    </row>
    <row r="573" spans="1:8" ht="13.5">
      <c r="A573" s="120"/>
      <c r="B573" s="132">
        <f t="shared" si="18"/>
        <v>1</v>
      </c>
      <c r="C573" s="16"/>
      <c r="D573" s="16"/>
      <c r="E573" s="16"/>
      <c r="F573" s="27"/>
      <c r="G573" s="27"/>
      <c r="H573" s="126">
        <f t="shared" si="19"/>
        <v>993982</v>
      </c>
    </row>
    <row r="574" spans="1:8" ht="13.5">
      <c r="A574" s="120"/>
      <c r="B574" s="132">
        <f t="shared" si="18"/>
        <v>1</v>
      </c>
      <c r="C574" s="16"/>
      <c r="D574" s="16"/>
      <c r="E574" s="16"/>
      <c r="F574" s="27"/>
      <c r="G574" s="27"/>
      <c r="H574" s="126">
        <f t="shared" si="19"/>
        <v>993982</v>
      </c>
    </row>
    <row r="575" spans="1:8" ht="13.5">
      <c r="A575" s="120"/>
      <c r="B575" s="132">
        <f t="shared" si="18"/>
        <v>1</v>
      </c>
      <c r="C575" s="16"/>
      <c r="D575" s="16"/>
      <c r="E575" s="16"/>
      <c r="F575" s="27"/>
      <c r="G575" s="27"/>
      <c r="H575" s="126">
        <f t="shared" si="19"/>
        <v>993982</v>
      </c>
    </row>
    <row r="576" spans="1:8" ht="13.5">
      <c r="A576" s="120"/>
      <c r="B576" s="132">
        <f t="shared" si="18"/>
        <v>1</v>
      </c>
      <c r="C576" s="16"/>
      <c r="D576" s="16"/>
      <c r="E576" s="16"/>
      <c r="F576" s="27"/>
      <c r="G576" s="27"/>
      <c r="H576" s="126">
        <f t="shared" si="19"/>
        <v>993982</v>
      </c>
    </row>
    <row r="577" spans="1:8" ht="13.5">
      <c r="A577" s="120"/>
      <c r="B577" s="132">
        <f t="shared" si="18"/>
        <v>1</v>
      </c>
      <c r="C577" s="16"/>
      <c r="D577" s="16"/>
      <c r="E577" s="16"/>
      <c r="F577" s="27"/>
      <c r="G577" s="27"/>
      <c r="H577" s="126">
        <f t="shared" si="19"/>
        <v>993982</v>
      </c>
    </row>
    <row r="578" spans="1:8" ht="13.5">
      <c r="A578" s="120"/>
      <c r="B578" s="132">
        <f t="shared" si="18"/>
        <v>1</v>
      </c>
      <c r="C578" s="16"/>
      <c r="D578" s="16"/>
      <c r="E578" s="16"/>
      <c r="F578" s="27"/>
      <c r="G578" s="27"/>
      <c r="H578" s="126">
        <f t="shared" si="19"/>
        <v>993982</v>
      </c>
    </row>
    <row r="579" spans="1:8" ht="13.5">
      <c r="A579" s="120"/>
      <c r="B579" s="132">
        <f t="shared" si="18"/>
        <v>1</v>
      </c>
      <c r="C579" s="16"/>
      <c r="D579" s="16"/>
      <c r="E579" s="16"/>
      <c r="F579" s="27"/>
      <c r="G579" s="27"/>
      <c r="H579" s="126">
        <f t="shared" si="19"/>
        <v>993982</v>
      </c>
    </row>
    <row r="580" spans="1:8" ht="13.5">
      <c r="A580" s="120"/>
      <c r="B580" s="132">
        <f t="shared" si="18"/>
        <v>1</v>
      </c>
      <c r="C580" s="16"/>
      <c r="D580" s="16"/>
      <c r="E580" s="16"/>
      <c r="F580" s="27"/>
      <c r="G580" s="27"/>
      <c r="H580" s="126">
        <f t="shared" si="19"/>
        <v>993982</v>
      </c>
    </row>
    <row r="581" spans="1:8" ht="13.5">
      <c r="A581" s="120"/>
      <c r="B581" s="132">
        <f t="shared" si="18"/>
        <v>1</v>
      </c>
      <c r="C581" s="16"/>
      <c r="D581" s="16"/>
      <c r="E581" s="16"/>
      <c r="F581" s="27"/>
      <c r="G581" s="27"/>
      <c r="H581" s="126">
        <f t="shared" si="19"/>
        <v>993982</v>
      </c>
    </row>
    <row r="582" spans="1:8" ht="13.5">
      <c r="A582" s="120"/>
      <c r="B582" s="132">
        <f aca="true" t="shared" si="20" ref="B582:B645">MONTH(A582)</f>
        <v>1</v>
      </c>
      <c r="C582" s="16"/>
      <c r="D582" s="16"/>
      <c r="E582" s="16"/>
      <c r="F582" s="27"/>
      <c r="G582" s="27"/>
      <c r="H582" s="126">
        <f aca="true" t="shared" si="21" ref="H582:H645">H581+F582-G582</f>
        <v>993982</v>
      </c>
    </row>
    <row r="583" spans="1:8" ht="13.5">
      <c r="A583" s="120"/>
      <c r="B583" s="132">
        <f t="shared" si="20"/>
        <v>1</v>
      </c>
      <c r="C583" s="16"/>
      <c r="D583" s="16"/>
      <c r="E583" s="16"/>
      <c r="F583" s="27"/>
      <c r="G583" s="27"/>
      <c r="H583" s="126">
        <f t="shared" si="21"/>
        <v>993982</v>
      </c>
    </row>
    <row r="584" spans="1:8" ht="13.5">
      <c r="A584" s="120"/>
      <c r="B584" s="132">
        <f t="shared" si="20"/>
        <v>1</v>
      </c>
      <c r="C584" s="16"/>
      <c r="D584" s="16"/>
      <c r="E584" s="16"/>
      <c r="F584" s="27"/>
      <c r="G584" s="27"/>
      <c r="H584" s="126">
        <f t="shared" si="21"/>
        <v>993982</v>
      </c>
    </row>
    <row r="585" spans="1:8" ht="13.5">
      <c r="A585" s="120"/>
      <c r="B585" s="132">
        <f t="shared" si="20"/>
        <v>1</v>
      </c>
      <c r="C585" s="16"/>
      <c r="D585" s="16"/>
      <c r="E585" s="16"/>
      <c r="F585" s="27"/>
      <c r="G585" s="27"/>
      <c r="H585" s="126">
        <f t="shared" si="21"/>
        <v>993982</v>
      </c>
    </row>
    <row r="586" spans="1:8" ht="13.5">
      <c r="A586" s="120"/>
      <c r="B586" s="132">
        <f t="shared" si="20"/>
        <v>1</v>
      </c>
      <c r="C586" s="16"/>
      <c r="D586" s="16"/>
      <c r="E586" s="16"/>
      <c r="F586" s="27"/>
      <c r="G586" s="27"/>
      <c r="H586" s="126">
        <f t="shared" si="21"/>
        <v>993982</v>
      </c>
    </row>
    <row r="587" spans="1:8" ht="13.5">
      <c r="A587" s="120"/>
      <c r="B587" s="132">
        <f t="shared" si="20"/>
        <v>1</v>
      </c>
      <c r="C587" s="16"/>
      <c r="D587" s="16"/>
      <c r="E587" s="16"/>
      <c r="F587" s="27"/>
      <c r="G587" s="27"/>
      <c r="H587" s="126">
        <f t="shared" si="21"/>
        <v>993982</v>
      </c>
    </row>
    <row r="588" spans="1:8" ht="13.5">
      <c r="A588" s="120"/>
      <c r="B588" s="132">
        <f t="shared" si="20"/>
        <v>1</v>
      </c>
      <c r="C588" s="16"/>
      <c r="D588" s="16"/>
      <c r="E588" s="16"/>
      <c r="F588" s="27"/>
      <c r="G588" s="27"/>
      <c r="H588" s="126">
        <f t="shared" si="21"/>
        <v>993982</v>
      </c>
    </row>
    <row r="589" spans="1:8" ht="13.5">
      <c r="A589" s="120"/>
      <c r="B589" s="132">
        <f t="shared" si="20"/>
        <v>1</v>
      </c>
      <c r="C589" s="16"/>
      <c r="D589" s="16"/>
      <c r="E589" s="16"/>
      <c r="F589" s="27"/>
      <c r="G589" s="27"/>
      <c r="H589" s="126">
        <f t="shared" si="21"/>
        <v>993982</v>
      </c>
    </row>
    <row r="590" spans="1:8" ht="13.5">
      <c r="A590" s="120"/>
      <c r="B590" s="132">
        <f t="shared" si="20"/>
        <v>1</v>
      </c>
      <c r="C590" s="16"/>
      <c r="D590" s="16"/>
      <c r="E590" s="16"/>
      <c r="F590" s="27"/>
      <c r="G590" s="27"/>
      <c r="H590" s="126">
        <f t="shared" si="21"/>
        <v>993982</v>
      </c>
    </row>
    <row r="591" spans="1:8" ht="13.5">
      <c r="A591" s="120"/>
      <c r="B591" s="132">
        <f t="shared" si="20"/>
        <v>1</v>
      </c>
      <c r="C591" s="16"/>
      <c r="D591" s="16"/>
      <c r="E591" s="16"/>
      <c r="F591" s="27"/>
      <c r="G591" s="27"/>
      <c r="H591" s="126">
        <f t="shared" si="21"/>
        <v>993982</v>
      </c>
    </row>
    <row r="592" spans="1:8" ht="13.5">
      <c r="A592" s="120"/>
      <c r="B592" s="132">
        <f t="shared" si="20"/>
        <v>1</v>
      </c>
      <c r="C592" s="16"/>
      <c r="D592" s="16"/>
      <c r="E592" s="16"/>
      <c r="F592" s="27"/>
      <c r="G592" s="27"/>
      <c r="H592" s="126">
        <f t="shared" si="21"/>
        <v>993982</v>
      </c>
    </row>
    <row r="593" spans="1:8" ht="13.5">
      <c r="A593" s="120"/>
      <c r="B593" s="132">
        <f t="shared" si="20"/>
        <v>1</v>
      </c>
      <c r="C593" s="16"/>
      <c r="D593" s="16"/>
      <c r="E593" s="16"/>
      <c r="F593" s="27"/>
      <c r="G593" s="27"/>
      <c r="H593" s="126">
        <f t="shared" si="21"/>
        <v>993982</v>
      </c>
    </row>
    <row r="594" spans="1:8" ht="13.5">
      <c r="A594" s="120"/>
      <c r="B594" s="132">
        <f t="shared" si="20"/>
        <v>1</v>
      </c>
      <c r="C594" s="16"/>
      <c r="D594" s="16"/>
      <c r="E594" s="16"/>
      <c r="F594" s="27"/>
      <c r="G594" s="27"/>
      <c r="H594" s="126">
        <f t="shared" si="21"/>
        <v>993982</v>
      </c>
    </row>
    <row r="595" spans="1:8" ht="13.5">
      <c r="A595" s="120"/>
      <c r="B595" s="132">
        <f t="shared" si="20"/>
        <v>1</v>
      </c>
      <c r="C595" s="16"/>
      <c r="D595" s="16"/>
      <c r="E595" s="16"/>
      <c r="F595" s="27"/>
      <c r="G595" s="27"/>
      <c r="H595" s="126">
        <f t="shared" si="21"/>
        <v>993982</v>
      </c>
    </row>
    <row r="596" spans="1:8" ht="13.5">
      <c r="A596" s="120"/>
      <c r="B596" s="132">
        <f t="shared" si="20"/>
        <v>1</v>
      </c>
      <c r="C596" s="16"/>
      <c r="D596" s="16"/>
      <c r="E596" s="16"/>
      <c r="F596" s="27"/>
      <c r="G596" s="27"/>
      <c r="H596" s="126">
        <f t="shared" si="21"/>
        <v>993982</v>
      </c>
    </row>
    <row r="597" spans="1:8" ht="13.5">
      <c r="A597" s="120"/>
      <c r="B597" s="132">
        <f t="shared" si="20"/>
        <v>1</v>
      </c>
      <c r="C597" s="16"/>
      <c r="D597" s="16"/>
      <c r="E597" s="16"/>
      <c r="F597" s="27"/>
      <c r="G597" s="27"/>
      <c r="H597" s="126">
        <f t="shared" si="21"/>
        <v>993982</v>
      </c>
    </row>
    <row r="598" spans="1:8" ht="13.5">
      <c r="A598" s="120"/>
      <c r="B598" s="132">
        <f t="shared" si="20"/>
        <v>1</v>
      </c>
      <c r="C598" s="16"/>
      <c r="D598" s="16"/>
      <c r="E598" s="16"/>
      <c r="F598" s="27"/>
      <c r="G598" s="27"/>
      <c r="H598" s="126">
        <f t="shared" si="21"/>
        <v>993982</v>
      </c>
    </row>
    <row r="599" spans="1:8" ht="13.5">
      <c r="A599" s="120"/>
      <c r="B599" s="132">
        <f t="shared" si="20"/>
        <v>1</v>
      </c>
      <c r="C599" s="16"/>
      <c r="D599" s="16"/>
      <c r="E599" s="16"/>
      <c r="F599" s="27"/>
      <c r="G599" s="27"/>
      <c r="H599" s="126">
        <f t="shared" si="21"/>
        <v>993982</v>
      </c>
    </row>
    <row r="600" spans="1:8" ht="13.5">
      <c r="A600" s="120"/>
      <c r="B600" s="132">
        <f t="shared" si="20"/>
        <v>1</v>
      </c>
      <c r="C600" s="16"/>
      <c r="D600" s="16"/>
      <c r="E600" s="16"/>
      <c r="F600" s="27"/>
      <c r="G600" s="27"/>
      <c r="H600" s="126">
        <f t="shared" si="21"/>
        <v>993982</v>
      </c>
    </row>
    <row r="601" spans="1:8" ht="13.5">
      <c r="A601" s="120"/>
      <c r="B601" s="132">
        <f t="shared" si="20"/>
        <v>1</v>
      </c>
      <c r="C601" s="16"/>
      <c r="D601" s="16"/>
      <c r="E601" s="16"/>
      <c r="F601" s="27"/>
      <c r="G601" s="27"/>
      <c r="H601" s="126">
        <f t="shared" si="21"/>
        <v>993982</v>
      </c>
    </row>
    <row r="602" spans="1:8" ht="13.5">
      <c r="A602" s="120"/>
      <c r="B602" s="132">
        <f t="shared" si="20"/>
        <v>1</v>
      </c>
      <c r="C602" s="16"/>
      <c r="D602" s="16"/>
      <c r="E602" s="16"/>
      <c r="F602" s="27"/>
      <c r="G602" s="27"/>
      <c r="H602" s="126">
        <f t="shared" si="21"/>
        <v>993982</v>
      </c>
    </row>
    <row r="603" spans="1:8" ht="13.5">
      <c r="A603" s="120"/>
      <c r="B603" s="132">
        <f t="shared" si="20"/>
        <v>1</v>
      </c>
      <c r="C603" s="16"/>
      <c r="D603" s="16"/>
      <c r="E603" s="16"/>
      <c r="F603" s="27"/>
      <c r="G603" s="27"/>
      <c r="H603" s="126">
        <f t="shared" si="21"/>
        <v>993982</v>
      </c>
    </row>
    <row r="604" spans="1:8" ht="13.5">
      <c r="A604" s="120"/>
      <c r="B604" s="132">
        <f t="shared" si="20"/>
        <v>1</v>
      </c>
      <c r="C604" s="16"/>
      <c r="D604" s="16"/>
      <c r="E604" s="16"/>
      <c r="F604" s="27"/>
      <c r="G604" s="27"/>
      <c r="H604" s="126">
        <f t="shared" si="21"/>
        <v>993982</v>
      </c>
    </row>
    <row r="605" spans="1:8" ht="13.5">
      <c r="A605" s="120"/>
      <c r="B605" s="132">
        <f t="shared" si="20"/>
        <v>1</v>
      </c>
      <c r="C605" s="16"/>
      <c r="D605" s="16"/>
      <c r="E605" s="16"/>
      <c r="F605" s="27"/>
      <c r="G605" s="27"/>
      <c r="H605" s="126">
        <f t="shared" si="21"/>
        <v>993982</v>
      </c>
    </row>
    <row r="606" spans="1:8" ht="13.5">
      <c r="A606" s="120"/>
      <c r="B606" s="132">
        <f t="shared" si="20"/>
        <v>1</v>
      </c>
      <c r="C606" s="16"/>
      <c r="D606" s="16"/>
      <c r="E606" s="16"/>
      <c r="F606" s="27"/>
      <c r="G606" s="27"/>
      <c r="H606" s="126">
        <f t="shared" si="21"/>
        <v>993982</v>
      </c>
    </row>
    <row r="607" spans="1:8" ht="13.5">
      <c r="A607" s="120"/>
      <c r="B607" s="132">
        <f t="shared" si="20"/>
        <v>1</v>
      </c>
      <c r="C607" s="16"/>
      <c r="D607" s="16"/>
      <c r="E607" s="16"/>
      <c r="F607" s="27"/>
      <c r="G607" s="27"/>
      <c r="H607" s="126">
        <f t="shared" si="21"/>
        <v>993982</v>
      </c>
    </row>
    <row r="608" spans="1:8" ht="13.5">
      <c r="A608" s="120"/>
      <c r="B608" s="132">
        <f t="shared" si="20"/>
        <v>1</v>
      </c>
      <c r="C608" s="16"/>
      <c r="D608" s="16"/>
      <c r="E608" s="16"/>
      <c r="F608" s="27"/>
      <c r="G608" s="27"/>
      <c r="H608" s="126">
        <f t="shared" si="21"/>
        <v>993982</v>
      </c>
    </row>
    <row r="609" spans="1:8" ht="13.5">
      <c r="A609" s="120"/>
      <c r="B609" s="132">
        <f t="shared" si="20"/>
        <v>1</v>
      </c>
      <c r="C609" s="16"/>
      <c r="D609" s="16"/>
      <c r="E609" s="16"/>
      <c r="F609" s="27"/>
      <c r="G609" s="27"/>
      <c r="H609" s="126">
        <f t="shared" si="21"/>
        <v>993982</v>
      </c>
    </row>
    <row r="610" spans="1:8" ht="13.5">
      <c r="A610" s="120"/>
      <c r="B610" s="132">
        <f t="shared" si="20"/>
        <v>1</v>
      </c>
      <c r="C610" s="16"/>
      <c r="D610" s="16"/>
      <c r="E610" s="16"/>
      <c r="F610" s="27"/>
      <c r="G610" s="27"/>
      <c r="H610" s="126">
        <f t="shared" si="21"/>
        <v>993982</v>
      </c>
    </row>
    <row r="611" spans="1:8" ht="13.5">
      <c r="A611" s="120"/>
      <c r="B611" s="132">
        <f t="shared" si="20"/>
        <v>1</v>
      </c>
      <c r="C611" s="16"/>
      <c r="D611" s="16"/>
      <c r="E611" s="16"/>
      <c r="F611" s="27"/>
      <c r="G611" s="27"/>
      <c r="H611" s="126">
        <f t="shared" si="21"/>
        <v>993982</v>
      </c>
    </row>
    <row r="612" spans="1:8" ht="13.5">
      <c r="A612" s="120"/>
      <c r="B612" s="132">
        <f t="shared" si="20"/>
        <v>1</v>
      </c>
      <c r="C612" s="16"/>
      <c r="D612" s="16"/>
      <c r="E612" s="16"/>
      <c r="F612" s="27"/>
      <c r="G612" s="27"/>
      <c r="H612" s="126">
        <f t="shared" si="21"/>
        <v>993982</v>
      </c>
    </row>
    <row r="613" spans="1:8" ht="13.5">
      <c r="A613" s="120"/>
      <c r="B613" s="132">
        <f t="shared" si="20"/>
        <v>1</v>
      </c>
      <c r="C613" s="16"/>
      <c r="D613" s="16"/>
      <c r="E613" s="16"/>
      <c r="F613" s="27"/>
      <c r="G613" s="27"/>
      <c r="H613" s="126">
        <f t="shared" si="21"/>
        <v>993982</v>
      </c>
    </row>
    <row r="614" spans="1:8" ht="13.5">
      <c r="A614" s="120"/>
      <c r="B614" s="132">
        <f t="shared" si="20"/>
        <v>1</v>
      </c>
      <c r="C614" s="16"/>
      <c r="D614" s="16"/>
      <c r="E614" s="16"/>
      <c r="F614" s="27"/>
      <c r="G614" s="27"/>
      <c r="H614" s="126">
        <f t="shared" si="21"/>
        <v>993982</v>
      </c>
    </row>
    <row r="615" spans="1:8" ht="13.5">
      <c r="A615" s="120"/>
      <c r="B615" s="132">
        <f t="shared" si="20"/>
        <v>1</v>
      </c>
      <c r="C615" s="16"/>
      <c r="D615" s="16"/>
      <c r="E615" s="16"/>
      <c r="F615" s="27"/>
      <c r="G615" s="27"/>
      <c r="H615" s="126">
        <f t="shared" si="21"/>
        <v>993982</v>
      </c>
    </row>
    <row r="616" spans="1:8" ht="13.5">
      <c r="A616" s="120"/>
      <c r="B616" s="132">
        <f t="shared" si="20"/>
        <v>1</v>
      </c>
      <c r="C616" s="16"/>
      <c r="D616" s="16"/>
      <c r="E616" s="16"/>
      <c r="F616" s="27"/>
      <c r="G616" s="27"/>
      <c r="H616" s="126">
        <f t="shared" si="21"/>
        <v>993982</v>
      </c>
    </row>
    <row r="617" spans="1:8" ht="13.5">
      <c r="A617" s="120"/>
      <c r="B617" s="132">
        <f t="shared" si="20"/>
        <v>1</v>
      </c>
      <c r="C617" s="16"/>
      <c r="D617" s="16"/>
      <c r="E617" s="16"/>
      <c r="F617" s="27"/>
      <c r="G617" s="27"/>
      <c r="H617" s="126">
        <f t="shared" si="21"/>
        <v>993982</v>
      </c>
    </row>
    <row r="618" spans="1:8" ht="13.5">
      <c r="A618" s="120"/>
      <c r="B618" s="132">
        <f t="shared" si="20"/>
        <v>1</v>
      </c>
      <c r="C618" s="16"/>
      <c r="D618" s="16"/>
      <c r="E618" s="16"/>
      <c r="F618" s="27"/>
      <c r="G618" s="27"/>
      <c r="H618" s="126">
        <f t="shared" si="21"/>
        <v>993982</v>
      </c>
    </row>
    <row r="619" spans="1:8" ht="13.5">
      <c r="A619" s="120"/>
      <c r="B619" s="132">
        <f t="shared" si="20"/>
        <v>1</v>
      </c>
      <c r="C619" s="16"/>
      <c r="D619" s="16"/>
      <c r="E619" s="16"/>
      <c r="F619" s="27"/>
      <c r="G619" s="27"/>
      <c r="H619" s="126">
        <f t="shared" si="21"/>
        <v>993982</v>
      </c>
    </row>
    <row r="620" spans="1:8" ht="13.5">
      <c r="A620" s="120"/>
      <c r="B620" s="132">
        <f t="shared" si="20"/>
        <v>1</v>
      </c>
      <c r="C620" s="16"/>
      <c r="D620" s="16"/>
      <c r="E620" s="16"/>
      <c r="F620" s="27"/>
      <c r="G620" s="27"/>
      <c r="H620" s="126">
        <f t="shared" si="21"/>
        <v>993982</v>
      </c>
    </row>
    <row r="621" spans="1:8" ht="13.5">
      <c r="A621" s="120"/>
      <c r="B621" s="132">
        <f t="shared" si="20"/>
        <v>1</v>
      </c>
      <c r="C621" s="16"/>
      <c r="D621" s="16"/>
      <c r="E621" s="16"/>
      <c r="F621" s="27"/>
      <c r="G621" s="27"/>
      <c r="H621" s="126">
        <f t="shared" si="21"/>
        <v>993982</v>
      </c>
    </row>
    <row r="622" spans="1:8" ht="13.5">
      <c r="A622" s="120"/>
      <c r="B622" s="132">
        <f t="shared" si="20"/>
        <v>1</v>
      </c>
      <c r="C622" s="16"/>
      <c r="D622" s="16"/>
      <c r="E622" s="16"/>
      <c r="F622" s="27"/>
      <c r="G622" s="27"/>
      <c r="H622" s="126">
        <f t="shared" si="21"/>
        <v>993982</v>
      </c>
    </row>
    <row r="623" spans="1:8" ht="13.5">
      <c r="A623" s="120"/>
      <c r="B623" s="132">
        <f t="shared" si="20"/>
        <v>1</v>
      </c>
      <c r="C623" s="16"/>
      <c r="D623" s="16"/>
      <c r="E623" s="16"/>
      <c r="F623" s="27"/>
      <c r="G623" s="27"/>
      <c r="H623" s="126">
        <f t="shared" si="21"/>
        <v>993982</v>
      </c>
    </row>
    <row r="624" spans="1:8" ht="13.5">
      <c r="A624" s="120"/>
      <c r="B624" s="132">
        <f t="shared" si="20"/>
        <v>1</v>
      </c>
      <c r="C624" s="16"/>
      <c r="D624" s="16"/>
      <c r="E624" s="16"/>
      <c r="F624" s="27"/>
      <c r="G624" s="27"/>
      <c r="H624" s="126">
        <f t="shared" si="21"/>
        <v>993982</v>
      </c>
    </row>
    <row r="625" spans="1:8" ht="13.5">
      <c r="A625" s="120"/>
      <c r="B625" s="132">
        <f t="shared" si="20"/>
        <v>1</v>
      </c>
      <c r="C625" s="16"/>
      <c r="D625" s="16"/>
      <c r="E625" s="16"/>
      <c r="F625" s="27"/>
      <c r="G625" s="27"/>
      <c r="H625" s="126">
        <f t="shared" si="21"/>
        <v>993982</v>
      </c>
    </row>
    <row r="626" spans="1:8" ht="13.5">
      <c r="A626" s="120"/>
      <c r="B626" s="132">
        <f t="shared" si="20"/>
        <v>1</v>
      </c>
      <c r="C626" s="16"/>
      <c r="D626" s="16"/>
      <c r="E626" s="16"/>
      <c r="F626" s="27"/>
      <c r="G626" s="27"/>
      <c r="H626" s="126">
        <f t="shared" si="21"/>
        <v>993982</v>
      </c>
    </row>
    <row r="627" spans="1:8" ht="13.5">
      <c r="A627" s="120"/>
      <c r="B627" s="132">
        <f t="shared" si="20"/>
        <v>1</v>
      </c>
      <c r="C627" s="16"/>
      <c r="D627" s="16"/>
      <c r="E627" s="16"/>
      <c r="F627" s="27"/>
      <c r="G627" s="27"/>
      <c r="H627" s="126">
        <f t="shared" si="21"/>
        <v>993982</v>
      </c>
    </row>
    <row r="628" spans="1:8" ht="13.5">
      <c r="A628" s="120"/>
      <c r="B628" s="132">
        <f t="shared" si="20"/>
        <v>1</v>
      </c>
      <c r="C628" s="16"/>
      <c r="D628" s="16"/>
      <c r="E628" s="16"/>
      <c r="F628" s="27"/>
      <c r="G628" s="27"/>
      <c r="H628" s="126">
        <f t="shared" si="21"/>
        <v>993982</v>
      </c>
    </row>
    <row r="629" spans="1:8" ht="13.5">
      <c r="A629" s="120"/>
      <c r="B629" s="132">
        <f t="shared" si="20"/>
        <v>1</v>
      </c>
      <c r="C629" s="16"/>
      <c r="D629" s="16"/>
      <c r="E629" s="16"/>
      <c r="F629" s="27"/>
      <c r="G629" s="27"/>
      <c r="H629" s="126">
        <f t="shared" si="21"/>
        <v>993982</v>
      </c>
    </row>
    <row r="630" spans="1:8" ht="13.5">
      <c r="A630" s="120"/>
      <c r="B630" s="132">
        <f t="shared" si="20"/>
        <v>1</v>
      </c>
      <c r="C630" s="16"/>
      <c r="D630" s="16"/>
      <c r="E630" s="16"/>
      <c r="F630" s="27"/>
      <c r="G630" s="27"/>
      <c r="H630" s="126">
        <f t="shared" si="21"/>
        <v>993982</v>
      </c>
    </row>
    <row r="631" spans="1:8" ht="13.5">
      <c r="A631" s="120"/>
      <c r="B631" s="132">
        <f t="shared" si="20"/>
        <v>1</v>
      </c>
      <c r="C631" s="16"/>
      <c r="D631" s="16"/>
      <c r="E631" s="16"/>
      <c r="F631" s="27"/>
      <c r="G631" s="27"/>
      <c r="H631" s="126">
        <f t="shared" si="21"/>
        <v>993982</v>
      </c>
    </row>
    <row r="632" spans="1:8" ht="13.5">
      <c r="A632" s="120"/>
      <c r="B632" s="132">
        <f t="shared" si="20"/>
        <v>1</v>
      </c>
      <c r="C632" s="16"/>
      <c r="D632" s="16"/>
      <c r="E632" s="16"/>
      <c r="F632" s="27"/>
      <c r="G632" s="27"/>
      <c r="H632" s="126">
        <f t="shared" si="21"/>
        <v>993982</v>
      </c>
    </row>
    <row r="633" spans="1:8" ht="13.5">
      <c r="A633" s="120"/>
      <c r="B633" s="132">
        <f t="shared" si="20"/>
        <v>1</v>
      </c>
      <c r="C633" s="16"/>
      <c r="D633" s="16"/>
      <c r="E633" s="16"/>
      <c r="F633" s="27"/>
      <c r="G633" s="27"/>
      <c r="H633" s="126">
        <f t="shared" si="21"/>
        <v>993982</v>
      </c>
    </row>
    <row r="634" spans="1:8" ht="13.5">
      <c r="A634" s="120"/>
      <c r="B634" s="132">
        <f t="shared" si="20"/>
        <v>1</v>
      </c>
      <c r="C634" s="16"/>
      <c r="D634" s="16"/>
      <c r="E634" s="16"/>
      <c r="F634" s="27"/>
      <c r="G634" s="27"/>
      <c r="H634" s="126">
        <f t="shared" si="21"/>
        <v>993982</v>
      </c>
    </row>
    <row r="635" spans="1:8" ht="13.5">
      <c r="A635" s="120"/>
      <c r="B635" s="132">
        <f t="shared" si="20"/>
        <v>1</v>
      </c>
      <c r="C635" s="16"/>
      <c r="D635" s="16"/>
      <c r="E635" s="16"/>
      <c r="F635" s="27"/>
      <c r="G635" s="27"/>
      <c r="H635" s="126">
        <f t="shared" si="21"/>
        <v>993982</v>
      </c>
    </row>
    <row r="636" spans="1:8" ht="13.5">
      <c r="A636" s="120"/>
      <c r="B636" s="132">
        <f t="shared" si="20"/>
        <v>1</v>
      </c>
      <c r="C636" s="16"/>
      <c r="D636" s="16"/>
      <c r="E636" s="16"/>
      <c r="F636" s="27"/>
      <c r="G636" s="27"/>
      <c r="H636" s="126">
        <f t="shared" si="21"/>
        <v>993982</v>
      </c>
    </row>
    <row r="637" spans="1:8" ht="13.5">
      <c r="A637" s="120"/>
      <c r="B637" s="132">
        <f t="shared" si="20"/>
        <v>1</v>
      </c>
      <c r="C637" s="16"/>
      <c r="D637" s="16"/>
      <c r="E637" s="16"/>
      <c r="F637" s="27"/>
      <c r="G637" s="27"/>
      <c r="H637" s="126">
        <f t="shared" si="21"/>
        <v>993982</v>
      </c>
    </row>
    <row r="638" spans="1:8" ht="13.5">
      <c r="A638" s="120"/>
      <c r="B638" s="132">
        <f t="shared" si="20"/>
        <v>1</v>
      </c>
      <c r="C638" s="16"/>
      <c r="D638" s="16"/>
      <c r="E638" s="16"/>
      <c r="F638" s="27"/>
      <c r="G638" s="27"/>
      <c r="H638" s="126">
        <f t="shared" si="21"/>
        <v>993982</v>
      </c>
    </row>
    <row r="639" spans="1:8" ht="13.5">
      <c r="A639" s="120"/>
      <c r="B639" s="132">
        <f t="shared" si="20"/>
        <v>1</v>
      </c>
      <c r="C639" s="16"/>
      <c r="D639" s="16"/>
      <c r="E639" s="16"/>
      <c r="F639" s="27"/>
      <c r="G639" s="27"/>
      <c r="H639" s="126">
        <f t="shared" si="21"/>
        <v>993982</v>
      </c>
    </row>
    <row r="640" spans="1:8" ht="13.5">
      <c r="A640" s="120"/>
      <c r="B640" s="132">
        <f t="shared" si="20"/>
        <v>1</v>
      </c>
      <c r="C640" s="16"/>
      <c r="D640" s="16"/>
      <c r="E640" s="16"/>
      <c r="F640" s="27"/>
      <c r="G640" s="27"/>
      <c r="H640" s="126">
        <f t="shared" si="21"/>
        <v>993982</v>
      </c>
    </row>
    <row r="641" spans="1:8" ht="13.5">
      <c r="A641" s="120"/>
      <c r="B641" s="132">
        <f t="shared" si="20"/>
        <v>1</v>
      </c>
      <c r="C641" s="16"/>
      <c r="D641" s="16"/>
      <c r="E641" s="16"/>
      <c r="F641" s="27"/>
      <c r="G641" s="27"/>
      <c r="H641" s="126">
        <f t="shared" si="21"/>
        <v>993982</v>
      </c>
    </row>
    <row r="642" spans="1:8" ht="13.5">
      <c r="A642" s="120"/>
      <c r="B642" s="132">
        <f t="shared" si="20"/>
        <v>1</v>
      </c>
      <c r="C642" s="16"/>
      <c r="D642" s="16"/>
      <c r="E642" s="16"/>
      <c r="F642" s="27"/>
      <c r="G642" s="27"/>
      <c r="H642" s="126">
        <f t="shared" si="21"/>
        <v>993982</v>
      </c>
    </row>
    <row r="643" spans="1:8" ht="13.5">
      <c r="A643" s="120"/>
      <c r="B643" s="132">
        <f t="shared" si="20"/>
        <v>1</v>
      </c>
      <c r="C643" s="16"/>
      <c r="D643" s="16"/>
      <c r="E643" s="16"/>
      <c r="F643" s="27"/>
      <c r="G643" s="27"/>
      <c r="H643" s="126">
        <f t="shared" si="21"/>
        <v>993982</v>
      </c>
    </row>
    <row r="644" spans="1:8" ht="13.5">
      <c r="A644" s="120"/>
      <c r="B644" s="132">
        <f t="shared" si="20"/>
        <v>1</v>
      </c>
      <c r="C644" s="16"/>
      <c r="D644" s="16"/>
      <c r="E644" s="16"/>
      <c r="F644" s="27"/>
      <c r="G644" s="27"/>
      <c r="H644" s="126">
        <f t="shared" si="21"/>
        <v>993982</v>
      </c>
    </row>
    <row r="645" spans="1:8" ht="13.5">
      <c r="A645" s="120"/>
      <c r="B645" s="132">
        <f t="shared" si="20"/>
        <v>1</v>
      </c>
      <c r="C645" s="16"/>
      <c r="D645" s="16"/>
      <c r="E645" s="16"/>
      <c r="F645" s="27"/>
      <c r="G645" s="27"/>
      <c r="H645" s="126">
        <f t="shared" si="21"/>
        <v>993982</v>
      </c>
    </row>
    <row r="646" spans="1:8" ht="13.5">
      <c r="A646" s="120"/>
      <c r="B646" s="132">
        <f aca="true" t="shared" si="22" ref="B646:B709">MONTH(A646)</f>
        <v>1</v>
      </c>
      <c r="C646" s="16"/>
      <c r="D646" s="16"/>
      <c r="E646" s="16"/>
      <c r="F646" s="27"/>
      <c r="G646" s="27"/>
      <c r="H646" s="126">
        <f aca="true" t="shared" si="23" ref="H646:H709">H645+F646-G646</f>
        <v>993982</v>
      </c>
    </row>
    <row r="647" spans="1:8" ht="13.5">
      <c r="A647" s="120"/>
      <c r="B647" s="132">
        <f t="shared" si="22"/>
        <v>1</v>
      </c>
      <c r="C647" s="16"/>
      <c r="D647" s="16"/>
      <c r="E647" s="16"/>
      <c r="F647" s="27"/>
      <c r="G647" s="27"/>
      <c r="H647" s="126">
        <f t="shared" si="23"/>
        <v>993982</v>
      </c>
    </row>
    <row r="648" spans="1:8" ht="13.5">
      <c r="A648" s="120"/>
      <c r="B648" s="132">
        <f t="shared" si="22"/>
        <v>1</v>
      </c>
      <c r="C648" s="16"/>
      <c r="D648" s="16"/>
      <c r="E648" s="16"/>
      <c r="F648" s="27"/>
      <c r="G648" s="27"/>
      <c r="H648" s="126">
        <f t="shared" si="23"/>
        <v>993982</v>
      </c>
    </row>
    <row r="649" spans="1:8" ht="13.5">
      <c r="A649" s="120"/>
      <c r="B649" s="132">
        <f t="shared" si="22"/>
        <v>1</v>
      </c>
      <c r="C649" s="16"/>
      <c r="D649" s="16"/>
      <c r="E649" s="16"/>
      <c r="F649" s="27"/>
      <c r="G649" s="27"/>
      <c r="H649" s="126">
        <f t="shared" si="23"/>
        <v>993982</v>
      </c>
    </row>
    <row r="650" spans="1:8" ht="13.5">
      <c r="A650" s="120"/>
      <c r="B650" s="132">
        <f t="shared" si="22"/>
        <v>1</v>
      </c>
      <c r="C650" s="16"/>
      <c r="D650" s="16"/>
      <c r="E650" s="16"/>
      <c r="F650" s="27"/>
      <c r="G650" s="27"/>
      <c r="H650" s="126">
        <f t="shared" si="23"/>
        <v>993982</v>
      </c>
    </row>
    <row r="651" spans="1:8" ht="13.5">
      <c r="A651" s="120"/>
      <c r="B651" s="132">
        <f t="shared" si="22"/>
        <v>1</v>
      </c>
      <c r="C651" s="16"/>
      <c r="D651" s="16"/>
      <c r="E651" s="16"/>
      <c r="F651" s="27"/>
      <c r="G651" s="27"/>
      <c r="H651" s="126">
        <f t="shared" si="23"/>
        <v>993982</v>
      </c>
    </row>
    <row r="652" spans="1:8" ht="13.5">
      <c r="A652" s="120"/>
      <c r="B652" s="132">
        <f t="shared" si="22"/>
        <v>1</v>
      </c>
      <c r="C652" s="16"/>
      <c r="D652" s="16"/>
      <c r="E652" s="16"/>
      <c r="F652" s="27"/>
      <c r="G652" s="27"/>
      <c r="H652" s="126">
        <f t="shared" si="23"/>
        <v>993982</v>
      </c>
    </row>
    <row r="653" spans="1:8" ht="13.5">
      <c r="A653" s="120"/>
      <c r="B653" s="132">
        <f t="shared" si="22"/>
        <v>1</v>
      </c>
      <c r="C653" s="16"/>
      <c r="D653" s="16"/>
      <c r="E653" s="16"/>
      <c r="F653" s="27"/>
      <c r="G653" s="27"/>
      <c r="H653" s="126">
        <f t="shared" si="23"/>
        <v>993982</v>
      </c>
    </row>
    <row r="654" spans="1:8" ht="13.5">
      <c r="A654" s="120"/>
      <c r="B654" s="132">
        <f t="shared" si="22"/>
        <v>1</v>
      </c>
      <c r="C654" s="16"/>
      <c r="D654" s="16"/>
      <c r="E654" s="16"/>
      <c r="F654" s="27"/>
      <c r="G654" s="27"/>
      <c r="H654" s="126">
        <f t="shared" si="23"/>
        <v>993982</v>
      </c>
    </row>
    <row r="655" spans="1:8" ht="13.5">
      <c r="A655" s="120"/>
      <c r="B655" s="132">
        <f t="shared" si="22"/>
        <v>1</v>
      </c>
      <c r="C655" s="16"/>
      <c r="D655" s="16"/>
      <c r="E655" s="16"/>
      <c r="F655" s="27"/>
      <c r="G655" s="27"/>
      <c r="H655" s="126">
        <f t="shared" si="23"/>
        <v>993982</v>
      </c>
    </row>
    <row r="656" spans="1:8" ht="13.5">
      <c r="A656" s="120"/>
      <c r="B656" s="132">
        <f t="shared" si="22"/>
        <v>1</v>
      </c>
      <c r="C656" s="16"/>
      <c r="D656" s="16"/>
      <c r="E656" s="16"/>
      <c r="F656" s="27"/>
      <c r="G656" s="27"/>
      <c r="H656" s="126">
        <f t="shared" si="23"/>
        <v>993982</v>
      </c>
    </row>
    <row r="657" spans="1:8" ht="13.5">
      <c r="A657" s="120"/>
      <c r="B657" s="132">
        <f t="shared" si="22"/>
        <v>1</v>
      </c>
      <c r="C657" s="16"/>
      <c r="D657" s="16"/>
      <c r="E657" s="16"/>
      <c r="F657" s="27"/>
      <c r="G657" s="27"/>
      <c r="H657" s="126">
        <f t="shared" si="23"/>
        <v>993982</v>
      </c>
    </row>
    <row r="658" spans="1:8" ht="13.5">
      <c r="A658" s="120"/>
      <c r="B658" s="132">
        <f t="shared" si="22"/>
        <v>1</v>
      </c>
      <c r="C658" s="16"/>
      <c r="D658" s="16"/>
      <c r="E658" s="16"/>
      <c r="F658" s="27"/>
      <c r="G658" s="27"/>
      <c r="H658" s="126">
        <f t="shared" si="23"/>
        <v>993982</v>
      </c>
    </row>
    <row r="659" spans="1:8" ht="13.5">
      <c r="A659" s="120"/>
      <c r="B659" s="132">
        <f t="shared" si="22"/>
        <v>1</v>
      </c>
      <c r="C659" s="16"/>
      <c r="D659" s="16"/>
      <c r="E659" s="16"/>
      <c r="F659" s="27"/>
      <c r="G659" s="27"/>
      <c r="H659" s="126">
        <f t="shared" si="23"/>
        <v>993982</v>
      </c>
    </row>
    <row r="660" spans="1:8" ht="13.5">
      <c r="A660" s="120"/>
      <c r="B660" s="132">
        <f t="shared" si="22"/>
        <v>1</v>
      </c>
      <c r="C660" s="16"/>
      <c r="D660" s="16"/>
      <c r="E660" s="16"/>
      <c r="F660" s="27"/>
      <c r="G660" s="27"/>
      <c r="H660" s="126">
        <f t="shared" si="23"/>
        <v>993982</v>
      </c>
    </row>
    <row r="661" spans="1:8" ht="13.5">
      <c r="A661" s="120"/>
      <c r="B661" s="132">
        <f t="shared" si="22"/>
        <v>1</v>
      </c>
      <c r="C661" s="16"/>
      <c r="D661" s="16"/>
      <c r="E661" s="16"/>
      <c r="F661" s="27"/>
      <c r="G661" s="27"/>
      <c r="H661" s="126">
        <f t="shared" si="23"/>
        <v>993982</v>
      </c>
    </row>
    <row r="662" spans="1:8" ht="13.5">
      <c r="A662" s="120"/>
      <c r="B662" s="132">
        <f t="shared" si="22"/>
        <v>1</v>
      </c>
      <c r="C662" s="16"/>
      <c r="D662" s="16"/>
      <c r="E662" s="16"/>
      <c r="F662" s="27"/>
      <c r="G662" s="27"/>
      <c r="H662" s="126">
        <f t="shared" si="23"/>
        <v>993982</v>
      </c>
    </row>
    <row r="663" spans="1:8" ht="13.5">
      <c r="A663" s="120"/>
      <c r="B663" s="132">
        <f t="shared" si="22"/>
        <v>1</v>
      </c>
      <c r="C663" s="16"/>
      <c r="D663" s="16"/>
      <c r="E663" s="16"/>
      <c r="F663" s="27"/>
      <c r="G663" s="27"/>
      <c r="H663" s="126">
        <f t="shared" si="23"/>
        <v>993982</v>
      </c>
    </row>
    <row r="664" spans="1:8" ht="13.5">
      <c r="A664" s="120"/>
      <c r="B664" s="132">
        <f t="shared" si="22"/>
        <v>1</v>
      </c>
      <c r="C664" s="16"/>
      <c r="D664" s="16"/>
      <c r="E664" s="16"/>
      <c r="F664" s="27"/>
      <c r="G664" s="27"/>
      <c r="H664" s="126">
        <f t="shared" si="23"/>
        <v>993982</v>
      </c>
    </row>
    <row r="665" spans="1:8" ht="13.5">
      <c r="A665" s="120"/>
      <c r="B665" s="132">
        <f t="shared" si="22"/>
        <v>1</v>
      </c>
      <c r="C665" s="16"/>
      <c r="D665" s="16"/>
      <c r="E665" s="16"/>
      <c r="F665" s="27"/>
      <c r="G665" s="27"/>
      <c r="H665" s="126">
        <f t="shared" si="23"/>
        <v>993982</v>
      </c>
    </row>
    <row r="666" spans="1:8" ht="13.5">
      <c r="A666" s="120"/>
      <c r="B666" s="132">
        <f t="shared" si="22"/>
        <v>1</v>
      </c>
      <c r="C666" s="16"/>
      <c r="D666" s="16"/>
      <c r="E666" s="16"/>
      <c r="F666" s="27"/>
      <c r="G666" s="27"/>
      <c r="H666" s="126">
        <f t="shared" si="23"/>
        <v>993982</v>
      </c>
    </row>
    <row r="667" spans="1:8" ht="13.5">
      <c r="A667" s="120"/>
      <c r="B667" s="132">
        <f t="shared" si="22"/>
        <v>1</v>
      </c>
      <c r="C667" s="16"/>
      <c r="D667" s="16"/>
      <c r="E667" s="16"/>
      <c r="F667" s="27"/>
      <c r="G667" s="27"/>
      <c r="H667" s="126">
        <f t="shared" si="23"/>
        <v>993982</v>
      </c>
    </row>
    <row r="668" spans="1:8" ht="13.5">
      <c r="A668" s="120"/>
      <c r="B668" s="132">
        <f t="shared" si="22"/>
        <v>1</v>
      </c>
      <c r="C668" s="16"/>
      <c r="D668" s="16"/>
      <c r="E668" s="16"/>
      <c r="F668" s="27"/>
      <c r="G668" s="27"/>
      <c r="H668" s="126">
        <f t="shared" si="23"/>
        <v>993982</v>
      </c>
    </row>
    <row r="669" spans="1:8" ht="13.5">
      <c r="A669" s="120"/>
      <c r="B669" s="132">
        <f t="shared" si="22"/>
        <v>1</v>
      </c>
      <c r="C669" s="16"/>
      <c r="D669" s="16"/>
      <c r="E669" s="16"/>
      <c r="F669" s="27"/>
      <c r="G669" s="27"/>
      <c r="H669" s="126">
        <f t="shared" si="23"/>
        <v>993982</v>
      </c>
    </row>
    <row r="670" spans="1:8" ht="13.5">
      <c r="A670" s="120"/>
      <c r="B670" s="132">
        <f t="shared" si="22"/>
        <v>1</v>
      </c>
      <c r="C670" s="16"/>
      <c r="D670" s="16"/>
      <c r="E670" s="16"/>
      <c r="F670" s="27"/>
      <c r="G670" s="27"/>
      <c r="H670" s="126">
        <f t="shared" si="23"/>
        <v>993982</v>
      </c>
    </row>
    <row r="671" spans="1:8" ht="13.5">
      <c r="A671" s="120"/>
      <c r="B671" s="132">
        <f t="shared" si="22"/>
        <v>1</v>
      </c>
      <c r="C671" s="16"/>
      <c r="D671" s="16"/>
      <c r="E671" s="16"/>
      <c r="F671" s="27"/>
      <c r="G671" s="27"/>
      <c r="H671" s="126">
        <f t="shared" si="23"/>
        <v>993982</v>
      </c>
    </row>
    <row r="672" spans="1:8" ht="13.5">
      <c r="A672" s="120"/>
      <c r="B672" s="132">
        <f t="shared" si="22"/>
        <v>1</v>
      </c>
      <c r="C672" s="16"/>
      <c r="D672" s="16"/>
      <c r="E672" s="16"/>
      <c r="F672" s="27"/>
      <c r="G672" s="27"/>
      <c r="H672" s="126">
        <f t="shared" si="23"/>
        <v>993982</v>
      </c>
    </row>
    <row r="673" spans="1:8" ht="13.5">
      <c r="A673" s="120"/>
      <c r="B673" s="132">
        <f t="shared" si="22"/>
        <v>1</v>
      </c>
      <c r="C673" s="16"/>
      <c r="D673" s="16"/>
      <c r="E673" s="16"/>
      <c r="F673" s="27"/>
      <c r="G673" s="27"/>
      <c r="H673" s="126">
        <f t="shared" si="23"/>
        <v>993982</v>
      </c>
    </row>
    <row r="674" spans="1:8" ht="13.5">
      <c r="A674" s="120"/>
      <c r="B674" s="132">
        <f t="shared" si="22"/>
        <v>1</v>
      </c>
      <c r="C674" s="16"/>
      <c r="D674" s="16"/>
      <c r="E674" s="16"/>
      <c r="F674" s="27"/>
      <c r="G674" s="27"/>
      <c r="H674" s="126">
        <f t="shared" si="23"/>
        <v>993982</v>
      </c>
    </row>
    <row r="675" spans="1:8" ht="13.5">
      <c r="A675" s="120"/>
      <c r="B675" s="132">
        <f t="shared" si="22"/>
        <v>1</v>
      </c>
      <c r="C675" s="16"/>
      <c r="D675" s="16"/>
      <c r="E675" s="16"/>
      <c r="F675" s="27"/>
      <c r="G675" s="27"/>
      <c r="H675" s="126">
        <f t="shared" si="23"/>
        <v>993982</v>
      </c>
    </row>
    <row r="676" spans="1:8" ht="13.5">
      <c r="A676" s="120"/>
      <c r="B676" s="132">
        <f t="shared" si="22"/>
        <v>1</v>
      </c>
      <c r="C676" s="16"/>
      <c r="D676" s="16"/>
      <c r="E676" s="16"/>
      <c r="F676" s="27"/>
      <c r="G676" s="27"/>
      <c r="H676" s="126">
        <f t="shared" si="23"/>
        <v>993982</v>
      </c>
    </row>
    <row r="677" spans="1:8" ht="13.5">
      <c r="A677" s="120"/>
      <c r="B677" s="132">
        <f t="shared" si="22"/>
        <v>1</v>
      </c>
      <c r="C677" s="16"/>
      <c r="D677" s="16"/>
      <c r="E677" s="16"/>
      <c r="F677" s="27"/>
      <c r="G677" s="27"/>
      <c r="H677" s="126">
        <f t="shared" si="23"/>
        <v>993982</v>
      </c>
    </row>
    <row r="678" spans="1:8" ht="13.5">
      <c r="A678" s="120"/>
      <c r="B678" s="132">
        <f t="shared" si="22"/>
        <v>1</v>
      </c>
      <c r="C678" s="16"/>
      <c r="D678" s="16"/>
      <c r="E678" s="16"/>
      <c r="F678" s="27"/>
      <c r="G678" s="27"/>
      <c r="H678" s="126">
        <f t="shared" si="23"/>
        <v>993982</v>
      </c>
    </row>
    <row r="679" spans="1:8" ht="13.5">
      <c r="A679" s="120"/>
      <c r="B679" s="132">
        <f t="shared" si="22"/>
        <v>1</v>
      </c>
      <c r="C679" s="16"/>
      <c r="D679" s="16"/>
      <c r="E679" s="16"/>
      <c r="F679" s="27"/>
      <c r="G679" s="27"/>
      <c r="H679" s="126">
        <f t="shared" si="23"/>
        <v>993982</v>
      </c>
    </row>
    <row r="680" spans="1:8" ht="13.5">
      <c r="A680" s="120"/>
      <c r="B680" s="132">
        <f t="shared" si="22"/>
        <v>1</v>
      </c>
      <c r="C680" s="16"/>
      <c r="D680" s="16"/>
      <c r="E680" s="16"/>
      <c r="F680" s="27"/>
      <c r="G680" s="27"/>
      <c r="H680" s="126">
        <f t="shared" si="23"/>
        <v>993982</v>
      </c>
    </row>
    <row r="681" spans="1:8" ht="13.5">
      <c r="A681" s="120"/>
      <c r="B681" s="132">
        <f t="shared" si="22"/>
        <v>1</v>
      </c>
      <c r="C681" s="16"/>
      <c r="D681" s="16"/>
      <c r="E681" s="16"/>
      <c r="F681" s="27"/>
      <c r="G681" s="27"/>
      <c r="H681" s="126">
        <f t="shared" si="23"/>
        <v>993982</v>
      </c>
    </row>
    <row r="682" spans="1:8" ht="13.5">
      <c r="A682" s="120"/>
      <c r="B682" s="132">
        <f t="shared" si="22"/>
        <v>1</v>
      </c>
      <c r="C682" s="16"/>
      <c r="D682" s="16"/>
      <c r="E682" s="16"/>
      <c r="F682" s="27"/>
      <c r="G682" s="27"/>
      <c r="H682" s="126">
        <f t="shared" si="23"/>
        <v>993982</v>
      </c>
    </row>
    <row r="683" spans="1:8" ht="13.5">
      <c r="A683" s="120"/>
      <c r="B683" s="132">
        <f t="shared" si="22"/>
        <v>1</v>
      </c>
      <c r="C683" s="16"/>
      <c r="D683" s="16"/>
      <c r="E683" s="16"/>
      <c r="F683" s="27"/>
      <c r="G683" s="27"/>
      <c r="H683" s="126">
        <f t="shared" si="23"/>
        <v>993982</v>
      </c>
    </row>
    <row r="684" spans="1:8" ht="13.5">
      <c r="A684" s="120"/>
      <c r="B684" s="132">
        <f t="shared" si="22"/>
        <v>1</v>
      </c>
      <c r="C684" s="16"/>
      <c r="D684" s="16"/>
      <c r="E684" s="16"/>
      <c r="F684" s="27"/>
      <c r="G684" s="27"/>
      <c r="H684" s="126">
        <f t="shared" si="23"/>
        <v>993982</v>
      </c>
    </row>
    <row r="685" spans="1:8" ht="13.5">
      <c r="A685" s="120"/>
      <c r="B685" s="132">
        <f t="shared" si="22"/>
        <v>1</v>
      </c>
      <c r="C685" s="16"/>
      <c r="D685" s="16"/>
      <c r="E685" s="16"/>
      <c r="F685" s="27"/>
      <c r="G685" s="27"/>
      <c r="H685" s="126">
        <f t="shared" si="23"/>
        <v>993982</v>
      </c>
    </row>
    <row r="686" spans="1:8" ht="13.5">
      <c r="A686" s="120"/>
      <c r="B686" s="132">
        <f t="shared" si="22"/>
        <v>1</v>
      </c>
      <c r="C686" s="16"/>
      <c r="D686" s="16"/>
      <c r="E686" s="16"/>
      <c r="F686" s="27"/>
      <c r="G686" s="27"/>
      <c r="H686" s="126">
        <f t="shared" si="23"/>
        <v>993982</v>
      </c>
    </row>
    <row r="687" spans="1:8" ht="13.5">
      <c r="A687" s="120"/>
      <c r="B687" s="132">
        <f t="shared" si="22"/>
        <v>1</v>
      </c>
      <c r="C687" s="16"/>
      <c r="D687" s="16"/>
      <c r="E687" s="16"/>
      <c r="F687" s="27"/>
      <c r="G687" s="27"/>
      <c r="H687" s="126">
        <f t="shared" si="23"/>
        <v>993982</v>
      </c>
    </row>
    <row r="688" spans="1:8" ht="13.5">
      <c r="A688" s="120"/>
      <c r="B688" s="132">
        <f t="shared" si="22"/>
        <v>1</v>
      </c>
      <c r="C688" s="16"/>
      <c r="D688" s="16"/>
      <c r="E688" s="16"/>
      <c r="F688" s="27"/>
      <c r="G688" s="27"/>
      <c r="H688" s="126">
        <f t="shared" si="23"/>
        <v>993982</v>
      </c>
    </row>
    <row r="689" spans="1:8" ht="13.5">
      <c r="A689" s="120"/>
      <c r="B689" s="132">
        <f t="shared" si="22"/>
        <v>1</v>
      </c>
      <c r="C689" s="16"/>
      <c r="D689" s="16"/>
      <c r="E689" s="16"/>
      <c r="F689" s="27"/>
      <c r="G689" s="27"/>
      <c r="H689" s="126">
        <f t="shared" si="23"/>
        <v>993982</v>
      </c>
    </row>
    <row r="690" spans="1:8" ht="13.5">
      <c r="A690" s="120"/>
      <c r="B690" s="132">
        <f t="shared" si="22"/>
        <v>1</v>
      </c>
      <c r="C690" s="16"/>
      <c r="D690" s="16"/>
      <c r="E690" s="16"/>
      <c r="F690" s="27"/>
      <c r="G690" s="27"/>
      <c r="H690" s="126">
        <f t="shared" si="23"/>
        <v>993982</v>
      </c>
    </row>
    <row r="691" spans="1:8" ht="13.5">
      <c r="A691" s="120"/>
      <c r="B691" s="132">
        <f t="shared" si="22"/>
        <v>1</v>
      </c>
      <c r="C691" s="16"/>
      <c r="D691" s="16"/>
      <c r="E691" s="16"/>
      <c r="F691" s="27"/>
      <c r="G691" s="27"/>
      <c r="H691" s="126">
        <f t="shared" si="23"/>
        <v>993982</v>
      </c>
    </row>
    <row r="692" spans="1:8" ht="13.5">
      <c r="A692" s="120"/>
      <c r="B692" s="132">
        <f t="shared" si="22"/>
        <v>1</v>
      </c>
      <c r="C692" s="16"/>
      <c r="D692" s="16"/>
      <c r="E692" s="16"/>
      <c r="F692" s="27"/>
      <c r="G692" s="27"/>
      <c r="H692" s="126">
        <f t="shared" si="23"/>
        <v>993982</v>
      </c>
    </row>
    <row r="693" spans="1:8" ht="13.5">
      <c r="A693" s="120"/>
      <c r="B693" s="132">
        <f t="shared" si="22"/>
        <v>1</v>
      </c>
      <c r="C693" s="16"/>
      <c r="D693" s="16"/>
      <c r="E693" s="16"/>
      <c r="F693" s="27"/>
      <c r="G693" s="27"/>
      <c r="H693" s="126">
        <f t="shared" si="23"/>
        <v>993982</v>
      </c>
    </row>
    <row r="694" spans="1:8" ht="13.5">
      <c r="A694" s="120"/>
      <c r="B694" s="132">
        <f t="shared" si="22"/>
        <v>1</v>
      </c>
      <c r="C694" s="16"/>
      <c r="D694" s="16"/>
      <c r="E694" s="16"/>
      <c r="F694" s="27"/>
      <c r="G694" s="27"/>
      <c r="H694" s="126">
        <f t="shared" si="23"/>
        <v>993982</v>
      </c>
    </row>
    <row r="695" spans="1:8" ht="13.5">
      <c r="A695" s="120"/>
      <c r="B695" s="132">
        <f t="shared" si="22"/>
        <v>1</v>
      </c>
      <c r="C695" s="16"/>
      <c r="D695" s="16"/>
      <c r="E695" s="16"/>
      <c r="F695" s="27"/>
      <c r="G695" s="27"/>
      <c r="H695" s="126">
        <f t="shared" si="23"/>
        <v>993982</v>
      </c>
    </row>
    <row r="696" spans="1:8" ht="13.5">
      <c r="A696" s="120"/>
      <c r="B696" s="132">
        <f t="shared" si="22"/>
        <v>1</v>
      </c>
      <c r="C696" s="16"/>
      <c r="D696" s="16"/>
      <c r="E696" s="16"/>
      <c r="F696" s="27"/>
      <c r="G696" s="27"/>
      <c r="H696" s="126">
        <f t="shared" si="23"/>
        <v>993982</v>
      </c>
    </row>
    <row r="697" spans="1:8" ht="13.5">
      <c r="A697" s="120"/>
      <c r="B697" s="132">
        <f t="shared" si="22"/>
        <v>1</v>
      </c>
      <c r="C697" s="16"/>
      <c r="D697" s="16"/>
      <c r="E697" s="16"/>
      <c r="F697" s="27"/>
      <c r="G697" s="27"/>
      <c r="H697" s="126">
        <f t="shared" si="23"/>
        <v>993982</v>
      </c>
    </row>
    <row r="698" spans="1:8" ht="13.5">
      <c r="A698" s="120"/>
      <c r="B698" s="132">
        <f t="shared" si="22"/>
        <v>1</v>
      </c>
      <c r="C698" s="16"/>
      <c r="D698" s="16"/>
      <c r="E698" s="16"/>
      <c r="F698" s="27"/>
      <c r="G698" s="27"/>
      <c r="H698" s="126">
        <f t="shared" si="23"/>
        <v>993982</v>
      </c>
    </row>
    <row r="699" spans="1:8" ht="13.5">
      <c r="A699" s="120"/>
      <c r="B699" s="132">
        <f t="shared" si="22"/>
        <v>1</v>
      </c>
      <c r="C699" s="16"/>
      <c r="D699" s="16"/>
      <c r="E699" s="16"/>
      <c r="F699" s="27"/>
      <c r="G699" s="27"/>
      <c r="H699" s="126">
        <f t="shared" si="23"/>
        <v>993982</v>
      </c>
    </row>
    <row r="700" spans="1:8" ht="13.5">
      <c r="A700" s="120"/>
      <c r="B700" s="132">
        <f t="shared" si="22"/>
        <v>1</v>
      </c>
      <c r="C700" s="16"/>
      <c r="D700" s="16"/>
      <c r="E700" s="16"/>
      <c r="F700" s="27"/>
      <c r="G700" s="27"/>
      <c r="H700" s="126">
        <f t="shared" si="23"/>
        <v>993982</v>
      </c>
    </row>
    <row r="701" spans="1:8" ht="13.5">
      <c r="A701" s="120"/>
      <c r="B701" s="132">
        <f t="shared" si="22"/>
        <v>1</v>
      </c>
      <c r="C701" s="16"/>
      <c r="D701" s="16"/>
      <c r="E701" s="16"/>
      <c r="F701" s="27"/>
      <c r="G701" s="27"/>
      <c r="H701" s="126">
        <f t="shared" si="23"/>
        <v>993982</v>
      </c>
    </row>
    <row r="702" spans="1:8" ht="13.5">
      <c r="A702" s="120"/>
      <c r="B702" s="132">
        <f t="shared" si="22"/>
        <v>1</v>
      </c>
      <c r="C702" s="16"/>
      <c r="D702" s="16"/>
      <c r="E702" s="16"/>
      <c r="F702" s="27"/>
      <c r="G702" s="27"/>
      <c r="H702" s="126">
        <f t="shared" si="23"/>
        <v>993982</v>
      </c>
    </row>
    <row r="703" spans="1:8" ht="13.5">
      <c r="A703" s="120"/>
      <c r="B703" s="132">
        <f t="shared" si="22"/>
        <v>1</v>
      </c>
      <c r="C703" s="16"/>
      <c r="D703" s="16"/>
      <c r="E703" s="16"/>
      <c r="F703" s="27"/>
      <c r="G703" s="27"/>
      <c r="H703" s="126">
        <f t="shared" si="23"/>
        <v>993982</v>
      </c>
    </row>
    <row r="704" spans="1:8" ht="13.5">
      <c r="A704" s="120"/>
      <c r="B704" s="132">
        <f t="shared" si="22"/>
        <v>1</v>
      </c>
      <c r="C704" s="16"/>
      <c r="D704" s="16"/>
      <c r="E704" s="16"/>
      <c r="F704" s="27"/>
      <c r="G704" s="27"/>
      <c r="H704" s="126">
        <f t="shared" si="23"/>
        <v>993982</v>
      </c>
    </row>
    <row r="705" spans="1:8" ht="13.5">
      <c r="A705" s="120"/>
      <c r="B705" s="132">
        <f t="shared" si="22"/>
        <v>1</v>
      </c>
      <c r="C705" s="16"/>
      <c r="D705" s="16"/>
      <c r="E705" s="16"/>
      <c r="F705" s="27"/>
      <c r="G705" s="27"/>
      <c r="H705" s="126">
        <f t="shared" si="23"/>
        <v>993982</v>
      </c>
    </row>
    <row r="706" spans="1:8" ht="13.5">
      <c r="A706" s="120"/>
      <c r="B706" s="132">
        <f t="shared" si="22"/>
        <v>1</v>
      </c>
      <c r="C706" s="16"/>
      <c r="D706" s="16"/>
      <c r="E706" s="16"/>
      <c r="F706" s="27"/>
      <c r="G706" s="27"/>
      <c r="H706" s="126">
        <f t="shared" si="23"/>
        <v>993982</v>
      </c>
    </row>
    <row r="707" spans="1:8" ht="13.5">
      <c r="A707" s="120"/>
      <c r="B707" s="132">
        <f t="shared" si="22"/>
        <v>1</v>
      </c>
      <c r="C707" s="16"/>
      <c r="D707" s="16"/>
      <c r="E707" s="16"/>
      <c r="F707" s="27"/>
      <c r="G707" s="27"/>
      <c r="H707" s="126">
        <f t="shared" si="23"/>
        <v>993982</v>
      </c>
    </row>
    <row r="708" spans="1:8" ht="13.5">
      <c r="A708" s="120"/>
      <c r="B708" s="132">
        <f t="shared" si="22"/>
        <v>1</v>
      </c>
      <c r="C708" s="16"/>
      <c r="D708" s="16"/>
      <c r="E708" s="16"/>
      <c r="F708" s="27"/>
      <c r="G708" s="27"/>
      <c r="H708" s="126">
        <f t="shared" si="23"/>
        <v>993982</v>
      </c>
    </row>
    <row r="709" spans="1:8" ht="13.5">
      <c r="A709" s="120"/>
      <c r="B709" s="132">
        <f t="shared" si="22"/>
        <v>1</v>
      </c>
      <c r="C709" s="16"/>
      <c r="D709" s="16"/>
      <c r="E709" s="16"/>
      <c r="F709" s="27"/>
      <c r="G709" s="27"/>
      <c r="H709" s="126">
        <f t="shared" si="23"/>
        <v>993982</v>
      </c>
    </row>
    <row r="710" spans="1:8" ht="13.5">
      <c r="A710" s="120"/>
      <c r="B710" s="132">
        <f aca="true" t="shared" si="24" ref="B710:B773">MONTH(A710)</f>
        <v>1</v>
      </c>
      <c r="C710" s="16"/>
      <c r="D710" s="16"/>
      <c r="E710" s="16"/>
      <c r="F710" s="27"/>
      <c r="G710" s="27"/>
      <c r="H710" s="126">
        <f aca="true" t="shared" si="25" ref="H710:H773">H709+F710-G710</f>
        <v>993982</v>
      </c>
    </row>
    <row r="711" spans="1:8" ht="13.5">
      <c r="A711" s="120"/>
      <c r="B711" s="132">
        <f t="shared" si="24"/>
        <v>1</v>
      </c>
      <c r="C711" s="16"/>
      <c r="D711" s="16"/>
      <c r="E711" s="16"/>
      <c r="F711" s="27"/>
      <c r="G711" s="27"/>
      <c r="H711" s="126">
        <f t="shared" si="25"/>
        <v>993982</v>
      </c>
    </row>
    <row r="712" spans="1:8" ht="13.5">
      <c r="A712" s="120"/>
      <c r="B712" s="132">
        <f t="shared" si="24"/>
        <v>1</v>
      </c>
      <c r="C712" s="16"/>
      <c r="D712" s="16"/>
      <c r="E712" s="16"/>
      <c r="F712" s="27"/>
      <c r="G712" s="27"/>
      <c r="H712" s="126">
        <f t="shared" si="25"/>
        <v>993982</v>
      </c>
    </row>
    <row r="713" spans="1:8" ht="13.5">
      <c r="A713" s="120"/>
      <c r="B713" s="132">
        <f t="shared" si="24"/>
        <v>1</v>
      </c>
      <c r="C713" s="16"/>
      <c r="D713" s="16"/>
      <c r="E713" s="16"/>
      <c r="F713" s="27"/>
      <c r="G713" s="27"/>
      <c r="H713" s="126">
        <f t="shared" si="25"/>
        <v>993982</v>
      </c>
    </row>
    <row r="714" spans="1:8" ht="13.5">
      <c r="A714" s="120"/>
      <c r="B714" s="132">
        <f t="shared" si="24"/>
        <v>1</v>
      </c>
      <c r="C714" s="16"/>
      <c r="D714" s="16"/>
      <c r="E714" s="16"/>
      <c r="F714" s="27"/>
      <c r="G714" s="27"/>
      <c r="H714" s="126">
        <f t="shared" si="25"/>
        <v>993982</v>
      </c>
    </row>
    <row r="715" spans="1:8" ht="13.5">
      <c r="A715" s="120"/>
      <c r="B715" s="132">
        <f t="shared" si="24"/>
        <v>1</v>
      </c>
      <c r="C715" s="16"/>
      <c r="D715" s="16"/>
      <c r="E715" s="16"/>
      <c r="F715" s="27"/>
      <c r="G715" s="27"/>
      <c r="H715" s="126">
        <f t="shared" si="25"/>
        <v>993982</v>
      </c>
    </row>
    <row r="716" spans="1:8" ht="13.5">
      <c r="A716" s="120"/>
      <c r="B716" s="132">
        <f t="shared" si="24"/>
        <v>1</v>
      </c>
      <c r="C716" s="16"/>
      <c r="D716" s="16"/>
      <c r="E716" s="16"/>
      <c r="F716" s="27"/>
      <c r="G716" s="27"/>
      <c r="H716" s="126">
        <f t="shared" si="25"/>
        <v>993982</v>
      </c>
    </row>
    <row r="717" spans="1:8" ht="13.5">
      <c r="A717" s="120"/>
      <c r="B717" s="132">
        <f t="shared" si="24"/>
        <v>1</v>
      </c>
      <c r="C717" s="16"/>
      <c r="D717" s="16"/>
      <c r="E717" s="16"/>
      <c r="F717" s="27"/>
      <c r="G717" s="27"/>
      <c r="H717" s="126">
        <f t="shared" si="25"/>
        <v>993982</v>
      </c>
    </row>
    <row r="718" spans="1:8" ht="13.5">
      <c r="A718" s="120"/>
      <c r="B718" s="132">
        <f t="shared" si="24"/>
        <v>1</v>
      </c>
      <c r="C718" s="16"/>
      <c r="D718" s="16"/>
      <c r="E718" s="16"/>
      <c r="F718" s="27"/>
      <c r="G718" s="27"/>
      <c r="H718" s="126">
        <f t="shared" si="25"/>
        <v>993982</v>
      </c>
    </row>
    <row r="719" spans="1:8" ht="13.5">
      <c r="A719" s="120"/>
      <c r="B719" s="132">
        <f t="shared" si="24"/>
        <v>1</v>
      </c>
      <c r="C719" s="16"/>
      <c r="D719" s="16"/>
      <c r="E719" s="16"/>
      <c r="F719" s="27"/>
      <c r="G719" s="27"/>
      <c r="H719" s="126">
        <f t="shared" si="25"/>
        <v>993982</v>
      </c>
    </row>
    <row r="720" spans="1:8" ht="13.5">
      <c r="A720" s="120"/>
      <c r="B720" s="132">
        <f t="shared" si="24"/>
        <v>1</v>
      </c>
      <c r="C720" s="16"/>
      <c r="D720" s="16"/>
      <c r="E720" s="16"/>
      <c r="F720" s="27"/>
      <c r="G720" s="27"/>
      <c r="H720" s="126">
        <f t="shared" si="25"/>
        <v>993982</v>
      </c>
    </row>
    <row r="721" spans="1:8" ht="13.5">
      <c r="A721" s="120"/>
      <c r="B721" s="132">
        <f t="shared" si="24"/>
        <v>1</v>
      </c>
      <c r="C721" s="16"/>
      <c r="D721" s="16"/>
      <c r="E721" s="16"/>
      <c r="F721" s="27"/>
      <c r="G721" s="27"/>
      <c r="H721" s="126">
        <f t="shared" si="25"/>
        <v>993982</v>
      </c>
    </row>
    <row r="722" spans="1:8" ht="13.5">
      <c r="A722" s="120"/>
      <c r="B722" s="132">
        <f t="shared" si="24"/>
        <v>1</v>
      </c>
      <c r="C722" s="16"/>
      <c r="D722" s="16"/>
      <c r="E722" s="16"/>
      <c r="F722" s="27"/>
      <c r="G722" s="27"/>
      <c r="H722" s="126">
        <f t="shared" si="25"/>
        <v>993982</v>
      </c>
    </row>
    <row r="723" spans="1:8" ht="13.5">
      <c r="A723" s="120"/>
      <c r="B723" s="132">
        <f t="shared" si="24"/>
        <v>1</v>
      </c>
      <c r="C723" s="16"/>
      <c r="D723" s="16"/>
      <c r="E723" s="16"/>
      <c r="F723" s="27"/>
      <c r="G723" s="27"/>
      <c r="H723" s="126">
        <f t="shared" si="25"/>
        <v>993982</v>
      </c>
    </row>
    <row r="724" spans="1:8" ht="13.5">
      <c r="A724" s="120"/>
      <c r="B724" s="132">
        <f t="shared" si="24"/>
        <v>1</v>
      </c>
      <c r="C724" s="16"/>
      <c r="D724" s="16"/>
      <c r="E724" s="16"/>
      <c r="F724" s="27"/>
      <c r="G724" s="27"/>
      <c r="H724" s="126">
        <f t="shared" si="25"/>
        <v>993982</v>
      </c>
    </row>
    <row r="725" spans="1:8" ht="13.5">
      <c r="A725" s="120"/>
      <c r="B725" s="132">
        <f t="shared" si="24"/>
        <v>1</v>
      </c>
      <c r="C725" s="16"/>
      <c r="D725" s="16"/>
      <c r="E725" s="16"/>
      <c r="F725" s="27"/>
      <c r="G725" s="27"/>
      <c r="H725" s="126">
        <f t="shared" si="25"/>
        <v>993982</v>
      </c>
    </row>
    <row r="726" spans="1:8" ht="13.5">
      <c r="A726" s="120"/>
      <c r="B726" s="132">
        <f t="shared" si="24"/>
        <v>1</v>
      </c>
      <c r="C726" s="16"/>
      <c r="D726" s="16"/>
      <c r="E726" s="16"/>
      <c r="F726" s="27"/>
      <c r="G726" s="27"/>
      <c r="H726" s="126">
        <f t="shared" si="25"/>
        <v>993982</v>
      </c>
    </row>
    <row r="727" spans="1:8" ht="13.5">
      <c r="A727" s="120"/>
      <c r="B727" s="132">
        <f t="shared" si="24"/>
        <v>1</v>
      </c>
      <c r="C727" s="16"/>
      <c r="D727" s="16"/>
      <c r="E727" s="16"/>
      <c r="F727" s="27"/>
      <c r="G727" s="27"/>
      <c r="H727" s="126">
        <f t="shared" si="25"/>
        <v>993982</v>
      </c>
    </row>
    <row r="728" spans="1:8" ht="13.5">
      <c r="A728" s="120"/>
      <c r="B728" s="132">
        <f t="shared" si="24"/>
        <v>1</v>
      </c>
      <c r="C728" s="16"/>
      <c r="D728" s="16"/>
      <c r="E728" s="16"/>
      <c r="F728" s="27"/>
      <c r="G728" s="27"/>
      <c r="H728" s="126">
        <f t="shared" si="25"/>
        <v>993982</v>
      </c>
    </row>
    <row r="729" spans="1:8" ht="13.5">
      <c r="A729" s="120"/>
      <c r="B729" s="132">
        <f t="shared" si="24"/>
        <v>1</v>
      </c>
      <c r="C729" s="16"/>
      <c r="D729" s="16"/>
      <c r="E729" s="16"/>
      <c r="F729" s="27"/>
      <c r="G729" s="27"/>
      <c r="H729" s="126">
        <f t="shared" si="25"/>
        <v>993982</v>
      </c>
    </row>
    <row r="730" spans="1:8" ht="13.5">
      <c r="A730" s="120"/>
      <c r="B730" s="132">
        <f t="shared" si="24"/>
        <v>1</v>
      </c>
      <c r="C730" s="16"/>
      <c r="D730" s="16"/>
      <c r="E730" s="16"/>
      <c r="F730" s="27"/>
      <c r="G730" s="27"/>
      <c r="H730" s="126">
        <f t="shared" si="25"/>
        <v>993982</v>
      </c>
    </row>
    <row r="731" spans="1:8" ht="13.5">
      <c r="A731" s="120"/>
      <c r="B731" s="132">
        <f t="shared" si="24"/>
        <v>1</v>
      </c>
      <c r="C731" s="16"/>
      <c r="D731" s="16"/>
      <c r="E731" s="16"/>
      <c r="F731" s="27"/>
      <c r="G731" s="27"/>
      <c r="H731" s="126">
        <f t="shared" si="25"/>
        <v>993982</v>
      </c>
    </row>
    <row r="732" spans="1:8" ht="13.5">
      <c r="A732" s="120"/>
      <c r="B732" s="132">
        <f t="shared" si="24"/>
        <v>1</v>
      </c>
      <c r="C732" s="16"/>
      <c r="D732" s="16"/>
      <c r="E732" s="16"/>
      <c r="F732" s="27"/>
      <c r="G732" s="27"/>
      <c r="H732" s="126">
        <f t="shared" si="25"/>
        <v>993982</v>
      </c>
    </row>
    <row r="733" spans="1:8" ht="13.5">
      <c r="A733" s="120"/>
      <c r="B733" s="132">
        <f t="shared" si="24"/>
        <v>1</v>
      </c>
      <c r="C733" s="16"/>
      <c r="D733" s="16"/>
      <c r="E733" s="16"/>
      <c r="F733" s="27"/>
      <c r="G733" s="27"/>
      <c r="H733" s="126">
        <f t="shared" si="25"/>
        <v>993982</v>
      </c>
    </row>
    <row r="734" spans="1:8" ht="13.5">
      <c r="A734" s="120"/>
      <c r="B734" s="132">
        <f t="shared" si="24"/>
        <v>1</v>
      </c>
      <c r="C734" s="16"/>
      <c r="D734" s="16"/>
      <c r="E734" s="16"/>
      <c r="F734" s="27"/>
      <c r="G734" s="27"/>
      <c r="H734" s="126">
        <f t="shared" si="25"/>
        <v>993982</v>
      </c>
    </row>
    <row r="735" spans="1:8" ht="13.5">
      <c r="A735" s="120"/>
      <c r="B735" s="132">
        <f t="shared" si="24"/>
        <v>1</v>
      </c>
      <c r="C735" s="16"/>
      <c r="D735" s="16"/>
      <c r="E735" s="16"/>
      <c r="F735" s="27"/>
      <c r="G735" s="27"/>
      <c r="H735" s="126">
        <f t="shared" si="25"/>
        <v>993982</v>
      </c>
    </row>
    <row r="736" spans="1:8" ht="13.5">
      <c r="A736" s="120"/>
      <c r="B736" s="132">
        <f t="shared" si="24"/>
        <v>1</v>
      </c>
      <c r="C736" s="16"/>
      <c r="D736" s="16"/>
      <c r="E736" s="16"/>
      <c r="F736" s="27"/>
      <c r="G736" s="27"/>
      <c r="H736" s="126">
        <f t="shared" si="25"/>
        <v>993982</v>
      </c>
    </row>
    <row r="737" spans="1:8" ht="13.5">
      <c r="A737" s="120"/>
      <c r="B737" s="132">
        <f t="shared" si="24"/>
        <v>1</v>
      </c>
      <c r="C737" s="16"/>
      <c r="D737" s="16"/>
      <c r="E737" s="16"/>
      <c r="F737" s="27"/>
      <c r="G737" s="27"/>
      <c r="H737" s="126">
        <f t="shared" si="25"/>
        <v>993982</v>
      </c>
    </row>
    <row r="738" spans="1:8" ht="13.5">
      <c r="A738" s="120"/>
      <c r="B738" s="132">
        <f t="shared" si="24"/>
        <v>1</v>
      </c>
      <c r="C738" s="16"/>
      <c r="D738" s="16"/>
      <c r="E738" s="16"/>
      <c r="F738" s="27"/>
      <c r="G738" s="27"/>
      <c r="H738" s="126">
        <f t="shared" si="25"/>
        <v>993982</v>
      </c>
    </row>
    <row r="739" spans="1:8" ht="13.5">
      <c r="A739" s="120"/>
      <c r="B739" s="132">
        <f t="shared" si="24"/>
        <v>1</v>
      </c>
      <c r="C739" s="16"/>
      <c r="D739" s="16"/>
      <c r="E739" s="16"/>
      <c r="F739" s="27"/>
      <c r="G739" s="27"/>
      <c r="H739" s="126">
        <f t="shared" si="25"/>
        <v>993982</v>
      </c>
    </row>
    <row r="740" spans="1:8" ht="13.5">
      <c r="A740" s="120"/>
      <c r="B740" s="132">
        <f t="shared" si="24"/>
        <v>1</v>
      </c>
      <c r="C740" s="16"/>
      <c r="D740" s="16"/>
      <c r="E740" s="16"/>
      <c r="F740" s="27"/>
      <c r="G740" s="27"/>
      <c r="H740" s="126">
        <f t="shared" si="25"/>
        <v>993982</v>
      </c>
    </row>
    <row r="741" spans="1:8" ht="13.5">
      <c r="A741" s="120"/>
      <c r="B741" s="132">
        <f t="shared" si="24"/>
        <v>1</v>
      </c>
      <c r="C741" s="16"/>
      <c r="D741" s="16"/>
      <c r="E741" s="16"/>
      <c r="F741" s="27"/>
      <c r="G741" s="27"/>
      <c r="H741" s="126">
        <f t="shared" si="25"/>
        <v>993982</v>
      </c>
    </row>
    <row r="742" spans="1:8" ht="13.5">
      <c r="A742" s="120"/>
      <c r="B742" s="132">
        <f t="shared" si="24"/>
        <v>1</v>
      </c>
      <c r="C742" s="16"/>
      <c r="D742" s="16"/>
      <c r="E742" s="16"/>
      <c r="F742" s="27"/>
      <c r="G742" s="27"/>
      <c r="H742" s="126">
        <f t="shared" si="25"/>
        <v>993982</v>
      </c>
    </row>
    <row r="743" spans="1:8" ht="13.5">
      <c r="A743" s="120"/>
      <c r="B743" s="132">
        <f t="shared" si="24"/>
        <v>1</v>
      </c>
      <c r="C743" s="16"/>
      <c r="D743" s="16"/>
      <c r="E743" s="16"/>
      <c r="F743" s="27"/>
      <c r="G743" s="27"/>
      <c r="H743" s="126">
        <f t="shared" si="25"/>
        <v>993982</v>
      </c>
    </row>
    <row r="744" spans="1:8" ht="13.5">
      <c r="A744" s="120"/>
      <c r="B744" s="132">
        <f t="shared" si="24"/>
        <v>1</v>
      </c>
      <c r="C744" s="16"/>
      <c r="D744" s="16"/>
      <c r="E744" s="16"/>
      <c r="F744" s="27"/>
      <c r="G744" s="27"/>
      <c r="H744" s="126">
        <f t="shared" si="25"/>
        <v>993982</v>
      </c>
    </row>
    <row r="745" spans="1:8" ht="13.5">
      <c r="A745" s="120"/>
      <c r="B745" s="132">
        <f t="shared" si="24"/>
        <v>1</v>
      </c>
      <c r="C745" s="16"/>
      <c r="D745" s="16"/>
      <c r="E745" s="16"/>
      <c r="F745" s="27"/>
      <c r="G745" s="27"/>
      <c r="H745" s="126">
        <f t="shared" si="25"/>
        <v>993982</v>
      </c>
    </row>
    <row r="746" spans="1:8" ht="13.5">
      <c r="A746" s="120"/>
      <c r="B746" s="132">
        <f t="shared" si="24"/>
        <v>1</v>
      </c>
      <c r="C746" s="16"/>
      <c r="D746" s="16"/>
      <c r="E746" s="16"/>
      <c r="F746" s="27"/>
      <c r="G746" s="27"/>
      <c r="H746" s="126">
        <f t="shared" si="25"/>
        <v>993982</v>
      </c>
    </row>
    <row r="747" spans="1:8" ht="13.5">
      <c r="A747" s="120"/>
      <c r="B747" s="132">
        <f t="shared" si="24"/>
        <v>1</v>
      </c>
      <c r="C747" s="16"/>
      <c r="D747" s="16"/>
      <c r="E747" s="16"/>
      <c r="F747" s="27"/>
      <c r="G747" s="27"/>
      <c r="H747" s="126">
        <f t="shared" si="25"/>
        <v>993982</v>
      </c>
    </row>
    <row r="748" spans="1:8" ht="13.5">
      <c r="A748" s="120"/>
      <c r="B748" s="132">
        <f t="shared" si="24"/>
        <v>1</v>
      </c>
      <c r="C748" s="16"/>
      <c r="D748" s="16"/>
      <c r="E748" s="16"/>
      <c r="F748" s="27"/>
      <c r="G748" s="27"/>
      <c r="H748" s="126">
        <f t="shared" si="25"/>
        <v>993982</v>
      </c>
    </row>
    <row r="749" spans="1:8" ht="13.5">
      <c r="A749" s="120"/>
      <c r="B749" s="132">
        <f t="shared" si="24"/>
        <v>1</v>
      </c>
      <c r="C749" s="16"/>
      <c r="D749" s="16"/>
      <c r="E749" s="16"/>
      <c r="F749" s="27"/>
      <c r="G749" s="27"/>
      <c r="H749" s="126">
        <f t="shared" si="25"/>
        <v>993982</v>
      </c>
    </row>
    <row r="750" spans="1:8" ht="13.5">
      <c r="A750" s="120"/>
      <c r="B750" s="132">
        <f t="shared" si="24"/>
        <v>1</v>
      </c>
      <c r="C750" s="16"/>
      <c r="D750" s="16"/>
      <c r="E750" s="16"/>
      <c r="F750" s="27"/>
      <c r="G750" s="27"/>
      <c r="H750" s="126">
        <f t="shared" si="25"/>
        <v>993982</v>
      </c>
    </row>
    <row r="751" spans="1:8" ht="13.5">
      <c r="A751" s="120"/>
      <c r="B751" s="132">
        <f t="shared" si="24"/>
        <v>1</v>
      </c>
      <c r="C751" s="16"/>
      <c r="D751" s="16"/>
      <c r="E751" s="16"/>
      <c r="F751" s="27"/>
      <c r="G751" s="27"/>
      <c r="H751" s="126">
        <f t="shared" si="25"/>
        <v>993982</v>
      </c>
    </row>
    <row r="752" spans="1:8" ht="13.5">
      <c r="A752" s="120"/>
      <c r="B752" s="132">
        <f t="shared" si="24"/>
        <v>1</v>
      </c>
      <c r="C752" s="16"/>
      <c r="D752" s="16"/>
      <c r="E752" s="16"/>
      <c r="F752" s="27"/>
      <c r="G752" s="27"/>
      <c r="H752" s="126">
        <f t="shared" si="25"/>
        <v>993982</v>
      </c>
    </row>
    <row r="753" spans="1:8" ht="13.5">
      <c r="A753" s="120"/>
      <c r="B753" s="132">
        <f t="shared" si="24"/>
        <v>1</v>
      </c>
      <c r="C753" s="16"/>
      <c r="D753" s="16"/>
      <c r="E753" s="16"/>
      <c r="F753" s="27"/>
      <c r="G753" s="27"/>
      <c r="H753" s="126">
        <f t="shared" si="25"/>
        <v>993982</v>
      </c>
    </row>
    <row r="754" spans="1:8" ht="13.5">
      <c r="A754" s="120"/>
      <c r="B754" s="132">
        <f t="shared" si="24"/>
        <v>1</v>
      </c>
      <c r="C754" s="16"/>
      <c r="D754" s="16"/>
      <c r="E754" s="16"/>
      <c r="F754" s="27"/>
      <c r="G754" s="27"/>
      <c r="H754" s="126">
        <f t="shared" si="25"/>
        <v>993982</v>
      </c>
    </row>
    <row r="755" spans="1:8" ht="13.5">
      <c r="A755" s="120"/>
      <c r="B755" s="132">
        <f t="shared" si="24"/>
        <v>1</v>
      </c>
      <c r="C755" s="16"/>
      <c r="D755" s="16"/>
      <c r="E755" s="16"/>
      <c r="F755" s="27"/>
      <c r="G755" s="27"/>
      <c r="H755" s="126">
        <f t="shared" si="25"/>
        <v>993982</v>
      </c>
    </row>
    <row r="756" spans="1:8" ht="13.5">
      <c r="A756" s="120"/>
      <c r="B756" s="132">
        <f t="shared" si="24"/>
        <v>1</v>
      </c>
      <c r="C756" s="16"/>
      <c r="D756" s="16"/>
      <c r="E756" s="16"/>
      <c r="F756" s="27"/>
      <c r="G756" s="27"/>
      <c r="H756" s="126">
        <f t="shared" si="25"/>
        <v>993982</v>
      </c>
    </row>
    <row r="757" spans="1:8" ht="13.5">
      <c r="A757" s="120"/>
      <c r="B757" s="132">
        <f t="shared" si="24"/>
        <v>1</v>
      </c>
      <c r="C757" s="16"/>
      <c r="D757" s="16"/>
      <c r="E757" s="16"/>
      <c r="F757" s="27"/>
      <c r="G757" s="27"/>
      <c r="H757" s="126">
        <f t="shared" si="25"/>
        <v>993982</v>
      </c>
    </row>
    <row r="758" spans="1:8" ht="13.5">
      <c r="A758" s="120"/>
      <c r="B758" s="132">
        <f t="shared" si="24"/>
        <v>1</v>
      </c>
      <c r="C758" s="16"/>
      <c r="D758" s="16"/>
      <c r="E758" s="16"/>
      <c r="F758" s="27"/>
      <c r="G758" s="27"/>
      <c r="H758" s="126">
        <f t="shared" si="25"/>
        <v>993982</v>
      </c>
    </row>
    <row r="759" spans="1:8" ht="13.5">
      <c r="A759" s="120"/>
      <c r="B759" s="132">
        <f t="shared" si="24"/>
        <v>1</v>
      </c>
      <c r="C759" s="16"/>
      <c r="D759" s="16"/>
      <c r="E759" s="16"/>
      <c r="F759" s="27"/>
      <c r="G759" s="27"/>
      <c r="H759" s="126">
        <f t="shared" si="25"/>
        <v>993982</v>
      </c>
    </row>
    <row r="760" spans="1:8" ht="13.5">
      <c r="A760" s="120"/>
      <c r="B760" s="132">
        <f t="shared" si="24"/>
        <v>1</v>
      </c>
      <c r="C760" s="16"/>
      <c r="D760" s="16"/>
      <c r="E760" s="16"/>
      <c r="F760" s="27"/>
      <c r="G760" s="27"/>
      <c r="H760" s="126">
        <f t="shared" si="25"/>
        <v>993982</v>
      </c>
    </row>
    <row r="761" spans="1:8" ht="13.5">
      <c r="A761" s="120"/>
      <c r="B761" s="132">
        <f t="shared" si="24"/>
        <v>1</v>
      </c>
      <c r="C761" s="16"/>
      <c r="D761" s="16"/>
      <c r="E761" s="16"/>
      <c r="F761" s="27"/>
      <c r="G761" s="27"/>
      <c r="H761" s="126">
        <f t="shared" si="25"/>
        <v>993982</v>
      </c>
    </row>
    <row r="762" spans="1:8" ht="13.5">
      <c r="A762" s="120"/>
      <c r="B762" s="132">
        <f t="shared" si="24"/>
        <v>1</v>
      </c>
      <c r="C762" s="16"/>
      <c r="D762" s="16"/>
      <c r="E762" s="16"/>
      <c r="F762" s="27"/>
      <c r="G762" s="27"/>
      <c r="H762" s="126">
        <f t="shared" si="25"/>
        <v>993982</v>
      </c>
    </row>
    <row r="763" spans="1:8" ht="13.5">
      <c r="A763" s="120"/>
      <c r="B763" s="132">
        <f t="shared" si="24"/>
        <v>1</v>
      </c>
      <c r="C763" s="16"/>
      <c r="D763" s="16"/>
      <c r="E763" s="16"/>
      <c r="F763" s="27"/>
      <c r="G763" s="27"/>
      <c r="H763" s="126">
        <f t="shared" si="25"/>
        <v>993982</v>
      </c>
    </row>
    <row r="764" spans="1:8" ht="13.5">
      <c r="A764" s="120"/>
      <c r="B764" s="132">
        <f t="shared" si="24"/>
        <v>1</v>
      </c>
      <c r="C764" s="16"/>
      <c r="D764" s="16"/>
      <c r="E764" s="16"/>
      <c r="F764" s="27"/>
      <c r="G764" s="27"/>
      <c r="H764" s="126">
        <f t="shared" si="25"/>
        <v>993982</v>
      </c>
    </row>
    <row r="765" spans="1:8" ht="13.5">
      <c r="A765" s="120"/>
      <c r="B765" s="132">
        <f t="shared" si="24"/>
        <v>1</v>
      </c>
      <c r="C765" s="16"/>
      <c r="D765" s="16"/>
      <c r="E765" s="16"/>
      <c r="F765" s="27"/>
      <c r="G765" s="27"/>
      <c r="H765" s="126">
        <f t="shared" si="25"/>
        <v>993982</v>
      </c>
    </row>
    <row r="766" spans="1:8" ht="13.5">
      <c r="A766" s="120"/>
      <c r="B766" s="132">
        <f t="shared" si="24"/>
        <v>1</v>
      </c>
      <c r="C766" s="16"/>
      <c r="D766" s="16"/>
      <c r="E766" s="16"/>
      <c r="F766" s="27"/>
      <c r="G766" s="27"/>
      <c r="H766" s="126">
        <f t="shared" si="25"/>
        <v>993982</v>
      </c>
    </row>
    <row r="767" spans="1:8" ht="13.5">
      <c r="A767" s="120"/>
      <c r="B767" s="132">
        <f t="shared" si="24"/>
        <v>1</v>
      </c>
      <c r="C767" s="16"/>
      <c r="D767" s="16"/>
      <c r="E767" s="16"/>
      <c r="F767" s="27"/>
      <c r="G767" s="27"/>
      <c r="H767" s="126">
        <f t="shared" si="25"/>
        <v>993982</v>
      </c>
    </row>
    <row r="768" spans="1:8" ht="13.5">
      <c r="A768" s="120"/>
      <c r="B768" s="132">
        <f t="shared" si="24"/>
        <v>1</v>
      </c>
      <c r="C768" s="16"/>
      <c r="D768" s="16"/>
      <c r="E768" s="16"/>
      <c r="F768" s="27"/>
      <c r="G768" s="27"/>
      <c r="H768" s="126">
        <f t="shared" si="25"/>
        <v>993982</v>
      </c>
    </row>
    <row r="769" spans="1:8" ht="13.5">
      <c r="A769" s="120"/>
      <c r="B769" s="132">
        <f t="shared" si="24"/>
        <v>1</v>
      </c>
      <c r="C769" s="16"/>
      <c r="D769" s="16"/>
      <c r="E769" s="16"/>
      <c r="F769" s="27"/>
      <c r="G769" s="27"/>
      <c r="H769" s="126">
        <f t="shared" si="25"/>
        <v>993982</v>
      </c>
    </row>
    <row r="770" spans="1:8" ht="13.5">
      <c r="A770" s="120"/>
      <c r="B770" s="132">
        <f t="shared" si="24"/>
        <v>1</v>
      </c>
      <c r="C770" s="16"/>
      <c r="D770" s="16"/>
      <c r="E770" s="16"/>
      <c r="F770" s="27"/>
      <c r="G770" s="27"/>
      <c r="H770" s="126">
        <f t="shared" si="25"/>
        <v>993982</v>
      </c>
    </row>
    <row r="771" spans="1:8" ht="13.5">
      <c r="A771" s="120"/>
      <c r="B771" s="132">
        <f t="shared" si="24"/>
        <v>1</v>
      </c>
      <c r="C771" s="16"/>
      <c r="D771" s="16"/>
      <c r="E771" s="16"/>
      <c r="F771" s="27"/>
      <c r="G771" s="27"/>
      <c r="H771" s="126">
        <f t="shared" si="25"/>
        <v>993982</v>
      </c>
    </row>
    <row r="772" spans="1:8" ht="13.5">
      <c r="A772" s="120"/>
      <c r="B772" s="132">
        <f t="shared" si="24"/>
        <v>1</v>
      </c>
      <c r="C772" s="16"/>
      <c r="D772" s="16"/>
      <c r="E772" s="16"/>
      <c r="F772" s="27"/>
      <c r="G772" s="27"/>
      <c r="H772" s="126">
        <f t="shared" si="25"/>
        <v>993982</v>
      </c>
    </row>
    <row r="773" spans="1:8" ht="13.5">
      <c r="A773" s="120"/>
      <c r="B773" s="132">
        <f t="shared" si="24"/>
        <v>1</v>
      </c>
      <c r="C773" s="16"/>
      <c r="D773" s="16"/>
      <c r="E773" s="16"/>
      <c r="F773" s="27"/>
      <c r="G773" s="27"/>
      <c r="H773" s="126">
        <f t="shared" si="25"/>
        <v>993982</v>
      </c>
    </row>
    <row r="774" spans="1:8" ht="13.5">
      <c r="A774" s="120"/>
      <c r="B774" s="132">
        <f aca="true" t="shared" si="26" ref="B774:B837">MONTH(A774)</f>
        <v>1</v>
      </c>
      <c r="C774" s="16"/>
      <c r="D774" s="16"/>
      <c r="E774" s="16"/>
      <c r="F774" s="27"/>
      <c r="G774" s="27"/>
      <c r="H774" s="126">
        <f aca="true" t="shared" si="27" ref="H774:H837">H773+F774-G774</f>
        <v>993982</v>
      </c>
    </row>
    <row r="775" spans="1:8" ht="13.5">
      <c r="A775" s="120"/>
      <c r="B775" s="132">
        <f t="shared" si="26"/>
        <v>1</v>
      </c>
      <c r="C775" s="16"/>
      <c r="D775" s="16"/>
      <c r="E775" s="16"/>
      <c r="F775" s="27"/>
      <c r="G775" s="27"/>
      <c r="H775" s="126">
        <f t="shared" si="27"/>
        <v>993982</v>
      </c>
    </row>
    <row r="776" spans="1:8" ht="13.5">
      <c r="A776" s="120"/>
      <c r="B776" s="132">
        <f t="shared" si="26"/>
        <v>1</v>
      </c>
      <c r="C776" s="16"/>
      <c r="D776" s="16"/>
      <c r="E776" s="16"/>
      <c r="F776" s="27"/>
      <c r="G776" s="27"/>
      <c r="H776" s="126">
        <f t="shared" si="27"/>
        <v>993982</v>
      </c>
    </row>
    <row r="777" spans="1:8" ht="13.5">
      <c r="A777" s="120"/>
      <c r="B777" s="132">
        <f t="shared" si="26"/>
        <v>1</v>
      </c>
      <c r="C777" s="16"/>
      <c r="D777" s="16"/>
      <c r="E777" s="16"/>
      <c r="F777" s="27"/>
      <c r="G777" s="27"/>
      <c r="H777" s="126">
        <f t="shared" si="27"/>
        <v>993982</v>
      </c>
    </row>
    <row r="778" spans="1:8" ht="13.5">
      <c r="A778" s="120"/>
      <c r="B778" s="132">
        <f t="shared" si="26"/>
        <v>1</v>
      </c>
      <c r="C778" s="16"/>
      <c r="D778" s="16"/>
      <c r="E778" s="16"/>
      <c r="F778" s="27"/>
      <c r="G778" s="27"/>
      <c r="H778" s="126">
        <f t="shared" si="27"/>
        <v>993982</v>
      </c>
    </row>
    <row r="779" spans="1:8" ht="13.5">
      <c r="A779" s="120"/>
      <c r="B779" s="132">
        <f t="shared" si="26"/>
        <v>1</v>
      </c>
      <c r="C779" s="16"/>
      <c r="D779" s="16"/>
      <c r="E779" s="16"/>
      <c r="F779" s="27"/>
      <c r="G779" s="27"/>
      <c r="H779" s="126">
        <f t="shared" si="27"/>
        <v>993982</v>
      </c>
    </row>
    <row r="780" spans="1:8" ht="13.5">
      <c r="A780" s="120"/>
      <c r="B780" s="132">
        <f t="shared" si="26"/>
        <v>1</v>
      </c>
      <c r="C780" s="16"/>
      <c r="D780" s="16"/>
      <c r="E780" s="16"/>
      <c r="F780" s="27"/>
      <c r="G780" s="27"/>
      <c r="H780" s="126">
        <f t="shared" si="27"/>
        <v>993982</v>
      </c>
    </row>
    <row r="781" spans="1:8" ht="13.5">
      <c r="A781" s="120"/>
      <c r="B781" s="132">
        <f t="shared" si="26"/>
        <v>1</v>
      </c>
      <c r="C781" s="16"/>
      <c r="D781" s="16"/>
      <c r="E781" s="16"/>
      <c r="F781" s="27"/>
      <c r="G781" s="27"/>
      <c r="H781" s="126">
        <f t="shared" si="27"/>
        <v>993982</v>
      </c>
    </row>
    <row r="782" spans="1:8" ht="13.5">
      <c r="A782" s="120"/>
      <c r="B782" s="132">
        <f t="shared" si="26"/>
        <v>1</v>
      </c>
      <c r="C782" s="16"/>
      <c r="D782" s="16"/>
      <c r="E782" s="16"/>
      <c r="F782" s="27"/>
      <c r="G782" s="27"/>
      <c r="H782" s="126">
        <f t="shared" si="27"/>
        <v>993982</v>
      </c>
    </row>
    <row r="783" spans="1:8" ht="13.5">
      <c r="A783" s="120"/>
      <c r="B783" s="132">
        <f t="shared" si="26"/>
        <v>1</v>
      </c>
      <c r="C783" s="16"/>
      <c r="D783" s="16"/>
      <c r="E783" s="16"/>
      <c r="F783" s="27"/>
      <c r="G783" s="27"/>
      <c r="H783" s="126">
        <f t="shared" si="27"/>
        <v>993982</v>
      </c>
    </row>
    <row r="784" spans="1:8" ht="13.5">
      <c r="A784" s="120"/>
      <c r="B784" s="132">
        <f t="shared" si="26"/>
        <v>1</v>
      </c>
      <c r="C784" s="16"/>
      <c r="D784" s="16"/>
      <c r="E784" s="16"/>
      <c r="F784" s="27"/>
      <c r="G784" s="27"/>
      <c r="H784" s="126">
        <f t="shared" si="27"/>
        <v>993982</v>
      </c>
    </row>
    <row r="785" spans="1:8" ht="13.5">
      <c r="A785" s="120"/>
      <c r="B785" s="132">
        <f t="shared" si="26"/>
        <v>1</v>
      </c>
      <c r="C785" s="16"/>
      <c r="D785" s="16"/>
      <c r="E785" s="16"/>
      <c r="F785" s="27"/>
      <c r="G785" s="27"/>
      <c r="H785" s="126">
        <f t="shared" si="27"/>
        <v>993982</v>
      </c>
    </row>
    <row r="786" spans="1:8" ht="13.5">
      <c r="A786" s="120"/>
      <c r="B786" s="132">
        <f t="shared" si="26"/>
        <v>1</v>
      </c>
      <c r="C786" s="16"/>
      <c r="D786" s="16"/>
      <c r="E786" s="16"/>
      <c r="F786" s="27"/>
      <c r="G786" s="27"/>
      <c r="H786" s="126">
        <f t="shared" si="27"/>
        <v>993982</v>
      </c>
    </row>
    <row r="787" spans="1:8" ht="13.5">
      <c r="A787" s="120"/>
      <c r="B787" s="132">
        <f t="shared" si="26"/>
        <v>1</v>
      </c>
      <c r="C787" s="16"/>
      <c r="D787" s="16"/>
      <c r="E787" s="16"/>
      <c r="F787" s="27"/>
      <c r="G787" s="27"/>
      <c r="H787" s="126">
        <f t="shared" si="27"/>
        <v>993982</v>
      </c>
    </row>
    <row r="788" spans="1:8" ht="13.5">
      <c r="A788" s="120"/>
      <c r="B788" s="132">
        <f t="shared" si="26"/>
        <v>1</v>
      </c>
      <c r="C788" s="16"/>
      <c r="D788" s="16"/>
      <c r="E788" s="16"/>
      <c r="F788" s="27"/>
      <c r="G788" s="27"/>
      <c r="H788" s="126">
        <f t="shared" si="27"/>
        <v>993982</v>
      </c>
    </row>
    <row r="789" spans="1:8" ht="13.5">
      <c r="A789" s="120"/>
      <c r="B789" s="132">
        <f t="shared" si="26"/>
        <v>1</v>
      </c>
      <c r="C789" s="16"/>
      <c r="D789" s="16"/>
      <c r="E789" s="16"/>
      <c r="F789" s="27"/>
      <c r="G789" s="27"/>
      <c r="H789" s="126">
        <f t="shared" si="27"/>
        <v>993982</v>
      </c>
    </row>
    <row r="790" spans="1:8" ht="13.5">
      <c r="A790" s="120"/>
      <c r="B790" s="132">
        <f t="shared" si="26"/>
        <v>1</v>
      </c>
      <c r="C790" s="16"/>
      <c r="D790" s="16"/>
      <c r="E790" s="16"/>
      <c r="F790" s="27"/>
      <c r="G790" s="27"/>
      <c r="H790" s="126">
        <f t="shared" si="27"/>
        <v>993982</v>
      </c>
    </row>
    <row r="791" spans="1:8" ht="13.5">
      <c r="A791" s="120"/>
      <c r="B791" s="132">
        <f t="shared" si="26"/>
        <v>1</v>
      </c>
      <c r="C791" s="16"/>
      <c r="D791" s="16"/>
      <c r="E791" s="16"/>
      <c r="F791" s="27"/>
      <c r="G791" s="27"/>
      <c r="H791" s="126">
        <f t="shared" si="27"/>
        <v>993982</v>
      </c>
    </row>
    <row r="792" spans="1:8" ht="13.5">
      <c r="A792" s="120"/>
      <c r="B792" s="132">
        <f t="shared" si="26"/>
        <v>1</v>
      </c>
      <c r="C792" s="16"/>
      <c r="D792" s="16"/>
      <c r="E792" s="16"/>
      <c r="F792" s="27"/>
      <c r="G792" s="27"/>
      <c r="H792" s="126">
        <f t="shared" si="27"/>
        <v>993982</v>
      </c>
    </row>
    <row r="793" spans="1:8" ht="13.5">
      <c r="A793" s="120"/>
      <c r="B793" s="132">
        <f t="shared" si="26"/>
        <v>1</v>
      </c>
      <c r="C793" s="16"/>
      <c r="D793" s="16"/>
      <c r="E793" s="16"/>
      <c r="F793" s="27"/>
      <c r="G793" s="27"/>
      <c r="H793" s="126">
        <f t="shared" si="27"/>
        <v>993982</v>
      </c>
    </row>
    <row r="794" spans="1:8" ht="13.5">
      <c r="A794" s="120"/>
      <c r="B794" s="132">
        <f t="shared" si="26"/>
        <v>1</v>
      </c>
      <c r="C794" s="16"/>
      <c r="D794" s="16"/>
      <c r="E794" s="16"/>
      <c r="F794" s="27"/>
      <c r="G794" s="27"/>
      <c r="H794" s="126">
        <f t="shared" si="27"/>
        <v>993982</v>
      </c>
    </row>
    <row r="795" spans="1:8" ht="13.5">
      <c r="A795" s="120"/>
      <c r="B795" s="132">
        <f t="shared" si="26"/>
        <v>1</v>
      </c>
      <c r="C795" s="16"/>
      <c r="D795" s="16"/>
      <c r="E795" s="16"/>
      <c r="F795" s="27"/>
      <c r="G795" s="27"/>
      <c r="H795" s="126">
        <f t="shared" si="27"/>
        <v>993982</v>
      </c>
    </row>
    <row r="796" spans="1:8" ht="13.5">
      <c r="A796" s="120"/>
      <c r="B796" s="132">
        <f t="shared" si="26"/>
        <v>1</v>
      </c>
      <c r="C796" s="16"/>
      <c r="D796" s="16"/>
      <c r="E796" s="16"/>
      <c r="F796" s="27"/>
      <c r="G796" s="27"/>
      <c r="H796" s="126">
        <f t="shared" si="27"/>
        <v>993982</v>
      </c>
    </row>
    <row r="797" spans="1:8" ht="13.5">
      <c r="A797" s="120"/>
      <c r="B797" s="132">
        <f t="shared" si="26"/>
        <v>1</v>
      </c>
      <c r="C797" s="16"/>
      <c r="D797" s="16"/>
      <c r="E797" s="16"/>
      <c r="F797" s="27"/>
      <c r="G797" s="27"/>
      <c r="H797" s="126">
        <f t="shared" si="27"/>
        <v>993982</v>
      </c>
    </row>
    <row r="798" spans="1:8" ht="13.5">
      <c r="A798" s="120"/>
      <c r="B798" s="132">
        <f t="shared" si="26"/>
        <v>1</v>
      </c>
      <c r="C798" s="16"/>
      <c r="D798" s="16"/>
      <c r="E798" s="16"/>
      <c r="F798" s="27"/>
      <c r="G798" s="27"/>
      <c r="H798" s="126">
        <f t="shared" si="27"/>
        <v>993982</v>
      </c>
    </row>
    <row r="799" spans="1:8" ht="13.5">
      <c r="A799" s="120"/>
      <c r="B799" s="132">
        <f t="shared" si="26"/>
        <v>1</v>
      </c>
      <c r="C799" s="16"/>
      <c r="D799" s="16"/>
      <c r="E799" s="16"/>
      <c r="F799" s="27"/>
      <c r="G799" s="27"/>
      <c r="H799" s="126">
        <f t="shared" si="27"/>
        <v>993982</v>
      </c>
    </row>
    <row r="800" spans="1:8" ht="13.5">
      <c r="A800" s="120"/>
      <c r="B800" s="132">
        <f t="shared" si="26"/>
        <v>1</v>
      </c>
      <c r="C800" s="16"/>
      <c r="D800" s="16"/>
      <c r="E800" s="16"/>
      <c r="F800" s="27"/>
      <c r="G800" s="27"/>
      <c r="H800" s="126">
        <f t="shared" si="27"/>
        <v>993982</v>
      </c>
    </row>
    <row r="801" spans="1:8" ht="13.5">
      <c r="A801" s="120"/>
      <c r="B801" s="132">
        <f t="shared" si="26"/>
        <v>1</v>
      </c>
      <c r="C801" s="16"/>
      <c r="D801" s="16"/>
      <c r="E801" s="16"/>
      <c r="F801" s="27"/>
      <c r="G801" s="27"/>
      <c r="H801" s="126">
        <f t="shared" si="27"/>
        <v>993982</v>
      </c>
    </row>
    <row r="802" spans="1:8" ht="13.5">
      <c r="A802" s="120"/>
      <c r="B802" s="132">
        <f t="shared" si="26"/>
        <v>1</v>
      </c>
      <c r="C802" s="16"/>
      <c r="D802" s="16"/>
      <c r="E802" s="16"/>
      <c r="F802" s="27"/>
      <c r="G802" s="27"/>
      <c r="H802" s="126">
        <f t="shared" si="27"/>
        <v>993982</v>
      </c>
    </row>
    <row r="803" spans="1:8" ht="13.5">
      <c r="A803" s="120"/>
      <c r="B803" s="132">
        <f t="shared" si="26"/>
        <v>1</v>
      </c>
      <c r="C803" s="16"/>
      <c r="D803" s="16"/>
      <c r="E803" s="16"/>
      <c r="F803" s="27"/>
      <c r="G803" s="27"/>
      <c r="H803" s="126">
        <f t="shared" si="27"/>
        <v>993982</v>
      </c>
    </row>
    <row r="804" spans="1:8" ht="13.5">
      <c r="A804" s="120"/>
      <c r="B804" s="132">
        <f t="shared" si="26"/>
        <v>1</v>
      </c>
      <c r="C804" s="16"/>
      <c r="D804" s="16"/>
      <c r="E804" s="16"/>
      <c r="F804" s="27"/>
      <c r="G804" s="27"/>
      <c r="H804" s="126">
        <f t="shared" si="27"/>
        <v>993982</v>
      </c>
    </row>
    <row r="805" spans="1:8" ht="13.5">
      <c r="A805" s="120"/>
      <c r="B805" s="132">
        <f t="shared" si="26"/>
        <v>1</v>
      </c>
      <c r="C805" s="16"/>
      <c r="D805" s="16"/>
      <c r="E805" s="16"/>
      <c r="F805" s="27"/>
      <c r="G805" s="27"/>
      <c r="H805" s="126">
        <f t="shared" si="27"/>
        <v>993982</v>
      </c>
    </row>
    <row r="806" spans="1:8" ht="13.5">
      <c r="A806" s="120"/>
      <c r="B806" s="132">
        <f t="shared" si="26"/>
        <v>1</v>
      </c>
      <c r="C806" s="16"/>
      <c r="D806" s="16"/>
      <c r="E806" s="16"/>
      <c r="F806" s="27"/>
      <c r="G806" s="27"/>
      <c r="H806" s="126">
        <f t="shared" si="27"/>
        <v>993982</v>
      </c>
    </row>
    <row r="807" spans="1:8" ht="13.5">
      <c r="A807" s="120"/>
      <c r="B807" s="132">
        <f t="shared" si="26"/>
        <v>1</v>
      </c>
      <c r="C807" s="16"/>
      <c r="D807" s="16"/>
      <c r="E807" s="16"/>
      <c r="F807" s="27"/>
      <c r="G807" s="27"/>
      <c r="H807" s="126">
        <f t="shared" si="27"/>
        <v>993982</v>
      </c>
    </row>
    <row r="808" spans="1:8" ht="13.5">
      <c r="A808" s="120"/>
      <c r="B808" s="132">
        <f t="shared" si="26"/>
        <v>1</v>
      </c>
      <c r="C808" s="16"/>
      <c r="D808" s="16"/>
      <c r="E808" s="16"/>
      <c r="F808" s="27"/>
      <c r="G808" s="27"/>
      <c r="H808" s="126">
        <f t="shared" si="27"/>
        <v>993982</v>
      </c>
    </row>
    <row r="809" spans="1:8" ht="13.5">
      <c r="A809" s="120"/>
      <c r="B809" s="132">
        <f t="shared" si="26"/>
        <v>1</v>
      </c>
      <c r="C809" s="16"/>
      <c r="D809" s="16"/>
      <c r="E809" s="16"/>
      <c r="F809" s="27"/>
      <c r="G809" s="27"/>
      <c r="H809" s="126">
        <f t="shared" si="27"/>
        <v>993982</v>
      </c>
    </row>
    <row r="810" spans="1:8" ht="13.5">
      <c r="A810" s="120"/>
      <c r="B810" s="132">
        <f t="shared" si="26"/>
        <v>1</v>
      </c>
      <c r="C810" s="16"/>
      <c r="D810" s="16"/>
      <c r="E810" s="16"/>
      <c r="F810" s="27"/>
      <c r="G810" s="27"/>
      <c r="H810" s="126">
        <f t="shared" si="27"/>
        <v>993982</v>
      </c>
    </row>
    <row r="811" spans="1:8" ht="13.5">
      <c r="A811" s="120"/>
      <c r="B811" s="132">
        <f t="shared" si="26"/>
        <v>1</v>
      </c>
      <c r="C811" s="16"/>
      <c r="D811" s="16"/>
      <c r="E811" s="16"/>
      <c r="F811" s="27"/>
      <c r="G811" s="27"/>
      <c r="H811" s="126">
        <f t="shared" si="27"/>
        <v>993982</v>
      </c>
    </row>
    <row r="812" spans="1:8" ht="13.5">
      <c r="A812" s="120"/>
      <c r="B812" s="132">
        <f t="shared" si="26"/>
        <v>1</v>
      </c>
      <c r="C812" s="16"/>
      <c r="D812" s="16"/>
      <c r="E812" s="16"/>
      <c r="F812" s="27"/>
      <c r="G812" s="27"/>
      <c r="H812" s="126">
        <f t="shared" si="27"/>
        <v>993982</v>
      </c>
    </row>
    <row r="813" spans="1:8" ht="13.5">
      <c r="A813" s="120"/>
      <c r="B813" s="132">
        <f t="shared" si="26"/>
        <v>1</v>
      </c>
      <c r="C813" s="16"/>
      <c r="D813" s="16"/>
      <c r="E813" s="16"/>
      <c r="F813" s="27"/>
      <c r="G813" s="27"/>
      <c r="H813" s="126">
        <f t="shared" si="27"/>
        <v>993982</v>
      </c>
    </row>
    <row r="814" spans="1:8" ht="13.5">
      <c r="A814" s="120"/>
      <c r="B814" s="132">
        <f t="shared" si="26"/>
        <v>1</v>
      </c>
      <c r="C814" s="16"/>
      <c r="D814" s="16"/>
      <c r="E814" s="16"/>
      <c r="F814" s="27"/>
      <c r="G814" s="27"/>
      <c r="H814" s="126">
        <f t="shared" si="27"/>
        <v>993982</v>
      </c>
    </row>
    <row r="815" spans="1:8" ht="13.5">
      <c r="A815" s="120"/>
      <c r="B815" s="132">
        <f t="shared" si="26"/>
        <v>1</v>
      </c>
      <c r="C815" s="16"/>
      <c r="D815" s="16"/>
      <c r="E815" s="16"/>
      <c r="F815" s="27"/>
      <c r="G815" s="27"/>
      <c r="H815" s="126">
        <f t="shared" si="27"/>
        <v>993982</v>
      </c>
    </row>
    <row r="816" spans="1:8" ht="13.5">
      <c r="A816" s="120"/>
      <c r="B816" s="132">
        <f t="shared" si="26"/>
        <v>1</v>
      </c>
      <c r="C816" s="16"/>
      <c r="D816" s="16"/>
      <c r="E816" s="16"/>
      <c r="F816" s="27"/>
      <c r="G816" s="27"/>
      <c r="H816" s="126">
        <f t="shared" si="27"/>
        <v>993982</v>
      </c>
    </row>
    <row r="817" spans="1:8" ht="13.5">
      <c r="A817" s="120"/>
      <c r="B817" s="132">
        <f t="shared" si="26"/>
        <v>1</v>
      </c>
      <c r="C817" s="16"/>
      <c r="D817" s="16"/>
      <c r="E817" s="16"/>
      <c r="F817" s="27"/>
      <c r="G817" s="27"/>
      <c r="H817" s="126">
        <f t="shared" si="27"/>
        <v>993982</v>
      </c>
    </row>
    <row r="818" spans="1:8" ht="13.5">
      <c r="A818" s="120"/>
      <c r="B818" s="132">
        <f t="shared" si="26"/>
        <v>1</v>
      </c>
      <c r="C818" s="16"/>
      <c r="D818" s="16"/>
      <c r="E818" s="16"/>
      <c r="F818" s="27"/>
      <c r="G818" s="27"/>
      <c r="H818" s="126">
        <f t="shared" si="27"/>
        <v>993982</v>
      </c>
    </row>
    <row r="819" spans="1:8" ht="13.5">
      <c r="A819" s="120"/>
      <c r="B819" s="132">
        <f t="shared" si="26"/>
        <v>1</v>
      </c>
      <c r="C819" s="16"/>
      <c r="D819" s="16"/>
      <c r="E819" s="16"/>
      <c r="F819" s="27"/>
      <c r="G819" s="27"/>
      <c r="H819" s="126">
        <f t="shared" si="27"/>
        <v>993982</v>
      </c>
    </row>
    <row r="820" spans="1:8" ht="13.5">
      <c r="A820" s="120"/>
      <c r="B820" s="132">
        <f t="shared" si="26"/>
        <v>1</v>
      </c>
      <c r="C820" s="16"/>
      <c r="D820" s="16"/>
      <c r="E820" s="16"/>
      <c r="F820" s="27"/>
      <c r="G820" s="27"/>
      <c r="H820" s="126">
        <f t="shared" si="27"/>
        <v>993982</v>
      </c>
    </row>
    <row r="821" spans="1:8" ht="13.5">
      <c r="A821" s="120"/>
      <c r="B821" s="132">
        <f t="shared" si="26"/>
        <v>1</v>
      </c>
      <c r="C821" s="16"/>
      <c r="D821" s="16"/>
      <c r="E821" s="16"/>
      <c r="F821" s="27"/>
      <c r="G821" s="27"/>
      <c r="H821" s="126">
        <f t="shared" si="27"/>
        <v>993982</v>
      </c>
    </row>
    <row r="822" spans="1:8" ht="13.5">
      <c r="A822" s="120"/>
      <c r="B822" s="132">
        <f t="shared" si="26"/>
        <v>1</v>
      </c>
      <c r="C822" s="16"/>
      <c r="D822" s="16"/>
      <c r="E822" s="16"/>
      <c r="F822" s="27"/>
      <c r="G822" s="27"/>
      <c r="H822" s="126">
        <f t="shared" si="27"/>
        <v>993982</v>
      </c>
    </row>
    <row r="823" spans="1:8" ht="13.5">
      <c r="A823" s="120"/>
      <c r="B823" s="132">
        <f t="shared" si="26"/>
        <v>1</v>
      </c>
      <c r="C823" s="16"/>
      <c r="D823" s="16"/>
      <c r="E823" s="16"/>
      <c r="F823" s="27"/>
      <c r="G823" s="27"/>
      <c r="H823" s="126">
        <f t="shared" si="27"/>
        <v>993982</v>
      </c>
    </row>
    <row r="824" spans="1:8" ht="13.5">
      <c r="A824" s="120"/>
      <c r="B824" s="132">
        <f t="shared" si="26"/>
        <v>1</v>
      </c>
      <c r="C824" s="16"/>
      <c r="D824" s="16"/>
      <c r="E824" s="16"/>
      <c r="F824" s="27"/>
      <c r="G824" s="27"/>
      <c r="H824" s="126">
        <f t="shared" si="27"/>
        <v>993982</v>
      </c>
    </row>
    <row r="825" spans="1:8" ht="13.5">
      <c r="A825" s="120"/>
      <c r="B825" s="132">
        <f t="shared" si="26"/>
        <v>1</v>
      </c>
      <c r="C825" s="16"/>
      <c r="D825" s="16"/>
      <c r="E825" s="16"/>
      <c r="F825" s="27"/>
      <c r="G825" s="27"/>
      <c r="H825" s="126">
        <f t="shared" si="27"/>
        <v>993982</v>
      </c>
    </row>
    <row r="826" spans="1:8" ht="13.5">
      <c r="A826" s="120"/>
      <c r="B826" s="132">
        <f t="shared" si="26"/>
        <v>1</v>
      </c>
      <c r="C826" s="16"/>
      <c r="D826" s="16"/>
      <c r="E826" s="16"/>
      <c r="F826" s="27"/>
      <c r="G826" s="27"/>
      <c r="H826" s="126">
        <f t="shared" si="27"/>
        <v>993982</v>
      </c>
    </row>
    <row r="827" spans="1:8" ht="13.5">
      <c r="A827" s="120"/>
      <c r="B827" s="132">
        <f t="shared" si="26"/>
        <v>1</v>
      </c>
      <c r="C827" s="16"/>
      <c r="D827" s="16"/>
      <c r="E827" s="16"/>
      <c r="F827" s="27"/>
      <c r="G827" s="27"/>
      <c r="H827" s="126">
        <f t="shared" si="27"/>
        <v>993982</v>
      </c>
    </row>
    <row r="828" spans="1:8" ht="13.5">
      <c r="A828" s="120"/>
      <c r="B828" s="132">
        <f t="shared" si="26"/>
        <v>1</v>
      </c>
      <c r="C828" s="16"/>
      <c r="D828" s="16"/>
      <c r="E828" s="16"/>
      <c r="F828" s="27"/>
      <c r="G828" s="27"/>
      <c r="H828" s="126">
        <f t="shared" si="27"/>
        <v>993982</v>
      </c>
    </row>
    <row r="829" spans="1:8" ht="13.5">
      <c r="A829" s="120"/>
      <c r="B829" s="132">
        <f t="shared" si="26"/>
        <v>1</v>
      </c>
      <c r="C829" s="16"/>
      <c r="D829" s="16"/>
      <c r="E829" s="16"/>
      <c r="F829" s="27"/>
      <c r="G829" s="27"/>
      <c r="H829" s="126">
        <f t="shared" si="27"/>
        <v>993982</v>
      </c>
    </row>
    <row r="830" spans="1:8" ht="13.5">
      <c r="A830" s="120"/>
      <c r="B830" s="132">
        <f t="shared" si="26"/>
        <v>1</v>
      </c>
      <c r="C830" s="16"/>
      <c r="D830" s="16"/>
      <c r="E830" s="16"/>
      <c r="F830" s="27"/>
      <c r="G830" s="27"/>
      <c r="H830" s="126">
        <f t="shared" si="27"/>
        <v>993982</v>
      </c>
    </row>
    <row r="831" spans="1:8" ht="13.5">
      <c r="A831" s="120"/>
      <c r="B831" s="132">
        <f t="shared" si="26"/>
        <v>1</v>
      </c>
      <c r="C831" s="16"/>
      <c r="D831" s="16"/>
      <c r="E831" s="16"/>
      <c r="F831" s="27"/>
      <c r="G831" s="27"/>
      <c r="H831" s="126">
        <f t="shared" si="27"/>
        <v>993982</v>
      </c>
    </row>
    <row r="832" spans="1:8" ht="13.5">
      <c r="A832" s="120"/>
      <c r="B832" s="132">
        <f t="shared" si="26"/>
        <v>1</v>
      </c>
      <c r="C832" s="16"/>
      <c r="D832" s="16"/>
      <c r="E832" s="16"/>
      <c r="F832" s="27"/>
      <c r="G832" s="27"/>
      <c r="H832" s="126">
        <f t="shared" si="27"/>
        <v>993982</v>
      </c>
    </row>
    <row r="833" spans="1:8" ht="13.5">
      <c r="A833" s="120"/>
      <c r="B833" s="132">
        <f t="shared" si="26"/>
        <v>1</v>
      </c>
      <c r="C833" s="16"/>
      <c r="D833" s="16"/>
      <c r="E833" s="16"/>
      <c r="F833" s="27"/>
      <c r="G833" s="27"/>
      <c r="H833" s="126">
        <f t="shared" si="27"/>
        <v>993982</v>
      </c>
    </row>
    <row r="834" spans="1:8" ht="13.5">
      <c r="A834" s="120"/>
      <c r="B834" s="132">
        <f t="shared" si="26"/>
        <v>1</v>
      </c>
      <c r="C834" s="16"/>
      <c r="D834" s="16"/>
      <c r="E834" s="16"/>
      <c r="F834" s="27"/>
      <c r="G834" s="27"/>
      <c r="H834" s="126">
        <f t="shared" si="27"/>
        <v>993982</v>
      </c>
    </row>
    <row r="835" spans="1:8" ht="13.5">
      <c r="A835" s="120"/>
      <c r="B835" s="132">
        <f t="shared" si="26"/>
        <v>1</v>
      </c>
      <c r="C835" s="16"/>
      <c r="D835" s="16"/>
      <c r="E835" s="16"/>
      <c r="F835" s="27"/>
      <c r="G835" s="27"/>
      <c r="H835" s="126">
        <f t="shared" si="27"/>
        <v>993982</v>
      </c>
    </row>
    <row r="836" spans="1:8" ht="13.5">
      <c r="A836" s="120"/>
      <c r="B836" s="132">
        <f t="shared" si="26"/>
        <v>1</v>
      </c>
      <c r="C836" s="16"/>
      <c r="D836" s="16"/>
      <c r="E836" s="16"/>
      <c r="F836" s="27"/>
      <c r="G836" s="27"/>
      <c r="H836" s="126">
        <f t="shared" si="27"/>
        <v>993982</v>
      </c>
    </row>
    <row r="837" spans="1:8" ht="13.5">
      <c r="A837" s="120"/>
      <c r="B837" s="132">
        <f t="shared" si="26"/>
        <v>1</v>
      </c>
      <c r="C837" s="16"/>
      <c r="D837" s="16"/>
      <c r="E837" s="16"/>
      <c r="F837" s="27"/>
      <c r="G837" s="27"/>
      <c r="H837" s="126">
        <f t="shared" si="27"/>
        <v>993982</v>
      </c>
    </row>
    <row r="838" spans="1:8" ht="13.5">
      <c r="A838" s="120"/>
      <c r="B838" s="132">
        <f aca="true" t="shared" si="28" ref="B838:B901">MONTH(A838)</f>
        <v>1</v>
      </c>
      <c r="C838" s="16"/>
      <c r="D838" s="16"/>
      <c r="E838" s="16"/>
      <c r="F838" s="27"/>
      <c r="G838" s="27"/>
      <c r="H838" s="126">
        <f aca="true" t="shared" si="29" ref="H838:H901">H837+F838-G838</f>
        <v>993982</v>
      </c>
    </row>
    <row r="839" spans="1:8" ht="13.5">
      <c r="A839" s="120"/>
      <c r="B839" s="132">
        <f t="shared" si="28"/>
        <v>1</v>
      </c>
      <c r="C839" s="16"/>
      <c r="D839" s="16"/>
      <c r="E839" s="16"/>
      <c r="F839" s="27"/>
      <c r="G839" s="27"/>
      <c r="H839" s="126">
        <f t="shared" si="29"/>
        <v>993982</v>
      </c>
    </row>
    <row r="840" spans="1:8" ht="13.5">
      <c r="A840" s="120"/>
      <c r="B840" s="132">
        <f t="shared" si="28"/>
        <v>1</v>
      </c>
      <c r="C840" s="16"/>
      <c r="D840" s="16"/>
      <c r="E840" s="16"/>
      <c r="F840" s="27"/>
      <c r="G840" s="27"/>
      <c r="H840" s="126">
        <f t="shared" si="29"/>
        <v>993982</v>
      </c>
    </row>
    <row r="841" spans="1:8" ht="13.5">
      <c r="A841" s="120"/>
      <c r="B841" s="132">
        <f t="shared" si="28"/>
        <v>1</v>
      </c>
      <c r="C841" s="16"/>
      <c r="D841" s="16"/>
      <c r="E841" s="16"/>
      <c r="F841" s="27"/>
      <c r="G841" s="27"/>
      <c r="H841" s="126">
        <f t="shared" si="29"/>
        <v>993982</v>
      </c>
    </row>
    <row r="842" spans="1:8" ht="13.5">
      <c r="A842" s="120"/>
      <c r="B842" s="132">
        <f t="shared" si="28"/>
        <v>1</v>
      </c>
      <c r="C842" s="16"/>
      <c r="D842" s="16"/>
      <c r="E842" s="16"/>
      <c r="F842" s="27"/>
      <c r="G842" s="27"/>
      <c r="H842" s="126">
        <f t="shared" si="29"/>
        <v>993982</v>
      </c>
    </row>
    <row r="843" spans="1:8" ht="13.5">
      <c r="A843" s="120"/>
      <c r="B843" s="132">
        <f t="shared" si="28"/>
        <v>1</v>
      </c>
      <c r="C843" s="16"/>
      <c r="D843" s="16"/>
      <c r="E843" s="16"/>
      <c r="F843" s="27"/>
      <c r="G843" s="27"/>
      <c r="H843" s="126">
        <f t="shared" si="29"/>
        <v>993982</v>
      </c>
    </row>
    <row r="844" spans="1:8" ht="13.5">
      <c r="A844" s="120"/>
      <c r="B844" s="132">
        <f t="shared" si="28"/>
        <v>1</v>
      </c>
      <c r="C844" s="16"/>
      <c r="D844" s="16"/>
      <c r="E844" s="16"/>
      <c r="F844" s="27"/>
      <c r="G844" s="27"/>
      <c r="H844" s="126">
        <f t="shared" si="29"/>
        <v>993982</v>
      </c>
    </row>
    <row r="845" spans="1:8" ht="13.5">
      <c r="A845" s="120"/>
      <c r="B845" s="132">
        <f t="shared" si="28"/>
        <v>1</v>
      </c>
      <c r="C845" s="16"/>
      <c r="D845" s="16"/>
      <c r="E845" s="16"/>
      <c r="F845" s="27"/>
      <c r="G845" s="27"/>
      <c r="H845" s="126">
        <f t="shared" si="29"/>
        <v>993982</v>
      </c>
    </row>
    <row r="846" spans="1:8" ht="13.5">
      <c r="A846" s="120"/>
      <c r="B846" s="132">
        <f t="shared" si="28"/>
        <v>1</v>
      </c>
      <c r="C846" s="16"/>
      <c r="D846" s="16"/>
      <c r="E846" s="16"/>
      <c r="F846" s="27"/>
      <c r="G846" s="27"/>
      <c r="H846" s="126">
        <f t="shared" si="29"/>
        <v>993982</v>
      </c>
    </row>
    <row r="847" spans="1:8" ht="13.5">
      <c r="A847" s="120"/>
      <c r="B847" s="132">
        <f t="shared" si="28"/>
        <v>1</v>
      </c>
      <c r="C847" s="16"/>
      <c r="D847" s="16"/>
      <c r="E847" s="16"/>
      <c r="F847" s="27"/>
      <c r="G847" s="27"/>
      <c r="H847" s="126">
        <f t="shared" si="29"/>
        <v>993982</v>
      </c>
    </row>
    <row r="848" spans="1:8" ht="13.5">
      <c r="A848" s="120"/>
      <c r="B848" s="132">
        <f t="shared" si="28"/>
        <v>1</v>
      </c>
      <c r="C848" s="16"/>
      <c r="D848" s="16"/>
      <c r="E848" s="16"/>
      <c r="F848" s="27"/>
      <c r="G848" s="27"/>
      <c r="H848" s="126">
        <f t="shared" si="29"/>
        <v>993982</v>
      </c>
    </row>
    <row r="849" spans="1:8" ht="13.5">
      <c r="A849" s="120"/>
      <c r="B849" s="132">
        <f t="shared" si="28"/>
        <v>1</v>
      </c>
      <c r="C849" s="16"/>
      <c r="D849" s="16"/>
      <c r="E849" s="16"/>
      <c r="F849" s="27"/>
      <c r="G849" s="27"/>
      <c r="H849" s="126">
        <f t="shared" si="29"/>
        <v>993982</v>
      </c>
    </row>
    <row r="850" spans="1:8" ht="13.5">
      <c r="A850" s="120"/>
      <c r="B850" s="132">
        <f t="shared" si="28"/>
        <v>1</v>
      </c>
      <c r="C850" s="16"/>
      <c r="D850" s="16"/>
      <c r="E850" s="16"/>
      <c r="F850" s="27"/>
      <c r="G850" s="27"/>
      <c r="H850" s="126">
        <f t="shared" si="29"/>
        <v>993982</v>
      </c>
    </row>
    <row r="851" spans="1:8" ht="13.5">
      <c r="A851" s="120"/>
      <c r="B851" s="132">
        <f t="shared" si="28"/>
        <v>1</v>
      </c>
      <c r="C851" s="16"/>
      <c r="D851" s="16"/>
      <c r="E851" s="16"/>
      <c r="F851" s="27"/>
      <c r="G851" s="27"/>
      <c r="H851" s="126">
        <f t="shared" si="29"/>
        <v>993982</v>
      </c>
    </row>
    <row r="852" spans="1:8" ht="13.5">
      <c r="A852" s="120"/>
      <c r="B852" s="132">
        <f t="shared" si="28"/>
        <v>1</v>
      </c>
      <c r="C852" s="16"/>
      <c r="D852" s="16"/>
      <c r="E852" s="16"/>
      <c r="F852" s="27"/>
      <c r="G852" s="27"/>
      <c r="H852" s="126">
        <f t="shared" si="29"/>
        <v>993982</v>
      </c>
    </row>
    <row r="853" spans="1:8" ht="13.5">
      <c r="A853" s="120"/>
      <c r="B853" s="132">
        <f t="shared" si="28"/>
        <v>1</v>
      </c>
      <c r="C853" s="16"/>
      <c r="D853" s="16"/>
      <c r="E853" s="16"/>
      <c r="F853" s="27"/>
      <c r="G853" s="27"/>
      <c r="H853" s="126">
        <f t="shared" si="29"/>
        <v>993982</v>
      </c>
    </row>
    <row r="854" spans="1:8" ht="13.5">
      <c r="A854" s="120"/>
      <c r="B854" s="132">
        <f t="shared" si="28"/>
        <v>1</v>
      </c>
      <c r="C854" s="16"/>
      <c r="D854" s="16"/>
      <c r="E854" s="16"/>
      <c r="F854" s="27"/>
      <c r="G854" s="27"/>
      <c r="H854" s="126">
        <f t="shared" si="29"/>
        <v>993982</v>
      </c>
    </row>
    <row r="855" spans="1:8" ht="13.5">
      <c r="A855" s="120"/>
      <c r="B855" s="132">
        <f t="shared" si="28"/>
        <v>1</v>
      </c>
      <c r="C855" s="16"/>
      <c r="D855" s="16"/>
      <c r="E855" s="16"/>
      <c r="F855" s="27"/>
      <c r="G855" s="27"/>
      <c r="H855" s="126">
        <f t="shared" si="29"/>
        <v>993982</v>
      </c>
    </row>
    <row r="856" spans="1:8" ht="13.5">
      <c r="A856" s="120"/>
      <c r="B856" s="132">
        <f t="shared" si="28"/>
        <v>1</v>
      </c>
      <c r="C856" s="16"/>
      <c r="D856" s="16"/>
      <c r="E856" s="16"/>
      <c r="F856" s="27"/>
      <c r="G856" s="27"/>
      <c r="H856" s="126">
        <f t="shared" si="29"/>
        <v>993982</v>
      </c>
    </row>
    <row r="857" spans="1:8" ht="13.5">
      <c r="A857" s="120"/>
      <c r="B857" s="132">
        <f t="shared" si="28"/>
        <v>1</v>
      </c>
      <c r="C857" s="16"/>
      <c r="D857" s="16"/>
      <c r="E857" s="16"/>
      <c r="F857" s="27"/>
      <c r="G857" s="27"/>
      <c r="H857" s="126">
        <f t="shared" si="29"/>
        <v>993982</v>
      </c>
    </row>
    <row r="858" spans="1:8" ht="13.5">
      <c r="A858" s="120"/>
      <c r="B858" s="132">
        <f t="shared" si="28"/>
        <v>1</v>
      </c>
      <c r="C858" s="16"/>
      <c r="D858" s="16"/>
      <c r="E858" s="16"/>
      <c r="F858" s="27"/>
      <c r="G858" s="27"/>
      <c r="H858" s="126">
        <f t="shared" si="29"/>
        <v>993982</v>
      </c>
    </row>
    <row r="859" spans="1:8" ht="13.5">
      <c r="A859" s="120"/>
      <c r="B859" s="132">
        <f t="shared" si="28"/>
        <v>1</v>
      </c>
      <c r="C859" s="16"/>
      <c r="D859" s="16"/>
      <c r="E859" s="16"/>
      <c r="F859" s="27"/>
      <c r="G859" s="27"/>
      <c r="H859" s="126">
        <f t="shared" si="29"/>
        <v>993982</v>
      </c>
    </row>
    <row r="860" spans="1:8" ht="13.5">
      <c r="A860" s="120"/>
      <c r="B860" s="132">
        <f t="shared" si="28"/>
        <v>1</v>
      </c>
      <c r="C860" s="16"/>
      <c r="D860" s="16"/>
      <c r="E860" s="16"/>
      <c r="F860" s="27"/>
      <c r="G860" s="27"/>
      <c r="H860" s="126">
        <f t="shared" si="29"/>
        <v>993982</v>
      </c>
    </row>
    <row r="861" spans="1:8" ht="13.5">
      <c r="A861" s="120"/>
      <c r="B861" s="132">
        <f t="shared" si="28"/>
        <v>1</v>
      </c>
      <c r="C861" s="16"/>
      <c r="D861" s="16"/>
      <c r="E861" s="16"/>
      <c r="F861" s="27"/>
      <c r="G861" s="27"/>
      <c r="H861" s="126">
        <f t="shared" si="29"/>
        <v>993982</v>
      </c>
    </row>
    <row r="862" spans="1:8" ht="13.5">
      <c r="A862" s="120"/>
      <c r="B862" s="132">
        <f t="shared" si="28"/>
        <v>1</v>
      </c>
      <c r="C862" s="16"/>
      <c r="D862" s="16"/>
      <c r="E862" s="16"/>
      <c r="F862" s="27"/>
      <c r="G862" s="27"/>
      <c r="H862" s="126">
        <f t="shared" si="29"/>
        <v>993982</v>
      </c>
    </row>
    <row r="863" spans="1:8" ht="13.5">
      <c r="A863" s="120"/>
      <c r="B863" s="132">
        <f t="shared" si="28"/>
        <v>1</v>
      </c>
      <c r="C863" s="16"/>
      <c r="D863" s="16"/>
      <c r="E863" s="16"/>
      <c r="F863" s="27"/>
      <c r="G863" s="27"/>
      <c r="H863" s="126">
        <f t="shared" si="29"/>
        <v>993982</v>
      </c>
    </row>
    <row r="864" spans="1:8" ht="13.5">
      <c r="A864" s="120"/>
      <c r="B864" s="132">
        <f t="shared" si="28"/>
        <v>1</v>
      </c>
      <c r="C864" s="16"/>
      <c r="D864" s="16"/>
      <c r="E864" s="16"/>
      <c r="F864" s="27"/>
      <c r="G864" s="27"/>
      <c r="H864" s="126">
        <f t="shared" si="29"/>
        <v>993982</v>
      </c>
    </row>
    <row r="865" spans="1:8" ht="13.5">
      <c r="A865" s="120"/>
      <c r="B865" s="132">
        <f t="shared" si="28"/>
        <v>1</v>
      </c>
      <c r="C865" s="16"/>
      <c r="D865" s="16"/>
      <c r="E865" s="16"/>
      <c r="F865" s="27"/>
      <c r="G865" s="27"/>
      <c r="H865" s="126">
        <f t="shared" si="29"/>
        <v>993982</v>
      </c>
    </row>
    <row r="866" spans="1:8" ht="13.5">
      <c r="A866" s="120"/>
      <c r="B866" s="132">
        <f t="shared" si="28"/>
        <v>1</v>
      </c>
      <c r="C866" s="16"/>
      <c r="D866" s="16"/>
      <c r="E866" s="16"/>
      <c r="F866" s="27"/>
      <c r="G866" s="27"/>
      <c r="H866" s="126">
        <f t="shared" si="29"/>
        <v>993982</v>
      </c>
    </row>
    <row r="867" spans="1:8" ht="13.5">
      <c r="A867" s="120"/>
      <c r="B867" s="132">
        <f t="shared" si="28"/>
        <v>1</v>
      </c>
      <c r="C867" s="16"/>
      <c r="D867" s="16"/>
      <c r="E867" s="16"/>
      <c r="F867" s="27"/>
      <c r="G867" s="27"/>
      <c r="H867" s="126">
        <f t="shared" si="29"/>
        <v>993982</v>
      </c>
    </row>
    <row r="868" spans="1:8" ht="13.5">
      <c r="A868" s="120"/>
      <c r="B868" s="132">
        <f t="shared" si="28"/>
        <v>1</v>
      </c>
      <c r="C868" s="16"/>
      <c r="D868" s="16"/>
      <c r="E868" s="16"/>
      <c r="F868" s="27"/>
      <c r="G868" s="27"/>
      <c r="H868" s="126">
        <f t="shared" si="29"/>
        <v>993982</v>
      </c>
    </row>
    <row r="869" spans="1:8" ht="13.5">
      <c r="A869" s="120"/>
      <c r="B869" s="132">
        <f t="shared" si="28"/>
        <v>1</v>
      </c>
      <c r="C869" s="16"/>
      <c r="D869" s="16"/>
      <c r="E869" s="16"/>
      <c r="F869" s="27"/>
      <c r="G869" s="27"/>
      <c r="H869" s="126">
        <f t="shared" si="29"/>
        <v>993982</v>
      </c>
    </row>
    <row r="870" spans="1:8" ht="13.5">
      <c r="A870" s="120"/>
      <c r="B870" s="132">
        <f t="shared" si="28"/>
        <v>1</v>
      </c>
      <c r="C870" s="16"/>
      <c r="D870" s="16"/>
      <c r="E870" s="16"/>
      <c r="F870" s="27"/>
      <c r="G870" s="27"/>
      <c r="H870" s="126">
        <f t="shared" si="29"/>
        <v>993982</v>
      </c>
    </row>
    <row r="871" spans="1:8" ht="13.5">
      <c r="A871" s="120"/>
      <c r="B871" s="132">
        <f t="shared" si="28"/>
        <v>1</v>
      </c>
      <c r="C871" s="16"/>
      <c r="D871" s="16"/>
      <c r="E871" s="16"/>
      <c r="F871" s="27"/>
      <c r="G871" s="27"/>
      <c r="H871" s="126">
        <f t="shared" si="29"/>
        <v>993982</v>
      </c>
    </row>
    <row r="872" spans="1:8" ht="13.5">
      <c r="A872" s="120"/>
      <c r="B872" s="132">
        <f t="shared" si="28"/>
        <v>1</v>
      </c>
      <c r="C872" s="16"/>
      <c r="D872" s="16"/>
      <c r="E872" s="16"/>
      <c r="F872" s="27"/>
      <c r="G872" s="27"/>
      <c r="H872" s="126">
        <f t="shared" si="29"/>
        <v>993982</v>
      </c>
    </row>
    <row r="873" spans="1:8" ht="13.5">
      <c r="A873" s="120"/>
      <c r="B873" s="132">
        <f t="shared" si="28"/>
        <v>1</v>
      </c>
      <c r="C873" s="16"/>
      <c r="D873" s="16"/>
      <c r="E873" s="16"/>
      <c r="F873" s="27"/>
      <c r="G873" s="27"/>
      <c r="H873" s="126">
        <f t="shared" si="29"/>
        <v>993982</v>
      </c>
    </row>
    <row r="874" spans="1:8" ht="13.5">
      <c r="A874" s="120"/>
      <c r="B874" s="132">
        <f t="shared" si="28"/>
        <v>1</v>
      </c>
      <c r="C874" s="16"/>
      <c r="D874" s="16"/>
      <c r="E874" s="16"/>
      <c r="F874" s="27"/>
      <c r="G874" s="27"/>
      <c r="H874" s="126">
        <f t="shared" si="29"/>
        <v>993982</v>
      </c>
    </row>
    <row r="875" spans="1:8" ht="13.5">
      <c r="A875" s="120"/>
      <c r="B875" s="132">
        <f t="shared" si="28"/>
        <v>1</v>
      </c>
      <c r="C875" s="16"/>
      <c r="D875" s="16"/>
      <c r="E875" s="16"/>
      <c r="F875" s="27"/>
      <c r="G875" s="27"/>
      <c r="H875" s="126">
        <f t="shared" si="29"/>
        <v>993982</v>
      </c>
    </row>
    <row r="876" spans="1:8" ht="13.5">
      <c r="A876" s="120"/>
      <c r="B876" s="132">
        <f t="shared" si="28"/>
        <v>1</v>
      </c>
      <c r="C876" s="16"/>
      <c r="D876" s="16"/>
      <c r="E876" s="16"/>
      <c r="F876" s="27"/>
      <c r="G876" s="27"/>
      <c r="H876" s="126">
        <f t="shared" si="29"/>
        <v>993982</v>
      </c>
    </row>
    <row r="877" spans="1:8" ht="13.5">
      <c r="A877" s="120"/>
      <c r="B877" s="132">
        <f t="shared" si="28"/>
        <v>1</v>
      </c>
      <c r="C877" s="16"/>
      <c r="D877" s="16"/>
      <c r="E877" s="16"/>
      <c r="F877" s="27"/>
      <c r="G877" s="27"/>
      <c r="H877" s="126">
        <f t="shared" si="29"/>
        <v>993982</v>
      </c>
    </row>
    <row r="878" spans="1:8" ht="13.5">
      <c r="A878" s="120"/>
      <c r="B878" s="132">
        <f t="shared" si="28"/>
        <v>1</v>
      </c>
      <c r="C878" s="16"/>
      <c r="D878" s="16"/>
      <c r="E878" s="16"/>
      <c r="F878" s="27"/>
      <c r="G878" s="27"/>
      <c r="H878" s="126">
        <f t="shared" si="29"/>
        <v>993982</v>
      </c>
    </row>
    <row r="879" spans="1:8" ht="13.5">
      <c r="A879" s="120"/>
      <c r="B879" s="132">
        <f t="shared" si="28"/>
        <v>1</v>
      </c>
      <c r="C879" s="16"/>
      <c r="D879" s="16"/>
      <c r="E879" s="16"/>
      <c r="F879" s="27"/>
      <c r="G879" s="27"/>
      <c r="H879" s="126">
        <f t="shared" si="29"/>
        <v>993982</v>
      </c>
    </row>
    <row r="880" spans="1:8" ht="13.5">
      <c r="A880" s="120"/>
      <c r="B880" s="132">
        <f t="shared" si="28"/>
        <v>1</v>
      </c>
      <c r="C880" s="16"/>
      <c r="D880" s="16"/>
      <c r="E880" s="16"/>
      <c r="F880" s="27"/>
      <c r="G880" s="27"/>
      <c r="H880" s="126">
        <f t="shared" si="29"/>
        <v>993982</v>
      </c>
    </row>
    <row r="881" spans="1:8" ht="13.5">
      <c r="A881" s="120"/>
      <c r="B881" s="132">
        <f t="shared" si="28"/>
        <v>1</v>
      </c>
      <c r="C881" s="16"/>
      <c r="D881" s="16"/>
      <c r="E881" s="16"/>
      <c r="F881" s="27"/>
      <c r="G881" s="27"/>
      <c r="H881" s="126">
        <f t="shared" si="29"/>
        <v>993982</v>
      </c>
    </row>
    <row r="882" spans="1:8" ht="13.5">
      <c r="A882" s="120"/>
      <c r="B882" s="132">
        <f t="shared" si="28"/>
        <v>1</v>
      </c>
      <c r="C882" s="16"/>
      <c r="D882" s="16"/>
      <c r="E882" s="16"/>
      <c r="F882" s="27"/>
      <c r="G882" s="27"/>
      <c r="H882" s="126">
        <f t="shared" si="29"/>
        <v>993982</v>
      </c>
    </row>
    <row r="883" spans="1:8" ht="13.5">
      <c r="A883" s="120"/>
      <c r="B883" s="132">
        <f t="shared" si="28"/>
        <v>1</v>
      </c>
      <c r="C883" s="16"/>
      <c r="D883" s="16"/>
      <c r="E883" s="16"/>
      <c r="F883" s="27"/>
      <c r="G883" s="27"/>
      <c r="H883" s="126">
        <f t="shared" si="29"/>
        <v>993982</v>
      </c>
    </row>
    <row r="884" spans="1:8" ht="13.5">
      <c r="A884" s="120"/>
      <c r="B884" s="132">
        <f t="shared" si="28"/>
        <v>1</v>
      </c>
      <c r="C884" s="16"/>
      <c r="D884" s="16"/>
      <c r="E884" s="16"/>
      <c r="F884" s="27"/>
      <c r="G884" s="27"/>
      <c r="H884" s="126">
        <f t="shared" si="29"/>
        <v>993982</v>
      </c>
    </row>
    <row r="885" spans="1:8" ht="13.5">
      <c r="A885" s="120"/>
      <c r="B885" s="132">
        <f t="shared" si="28"/>
        <v>1</v>
      </c>
      <c r="C885" s="16"/>
      <c r="D885" s="16"/>
      <c r="E885" s="16"/>
      <c r="F885" s="27"/>
      <c r="G885" s="27"/>
      <c r="H885" s="126">
        <f t="shared" si="29"/>
        <v>993982</v>
      </c>
    </row>
    <row r="886" spans="1:8" ht="13.5">
      <c r="A886" s="120"/>
      <c r="B886" s="132">
        <f t="shared" si="28"/>
        <v>1</v>
      </c>
      <c r="C886" s="16"/>
      <c r="D886" s="16"/>
      <c r="E886" s="16"/>
      <c r="F886" s="27"/>
      <c r="G886" s="27"/>
      <c r="H886" s="126">
        <f t="shared" si="29"/>
        <v>993982</v>
      </c>
    </row>
    <row r="887" spans="1:8" ht="13.5">
      <c r="A887" s="120"/>
      <c r="B887" s="132">
        <f t="shared" si="28"/>
        <v>1</v>
      </c>
      <c r="C887" s="16"/>
      <c r="D887" s="16"/>
      <c r="E887" s="16"/>
      <c r="F887" s="27"/>
      <c r="G887" s="27"/>
      <c r="H887" s="126">
        <f t="shared" si="29"/>
        <v>993982</v>
      </c>
    </row>
    <row r="888" spans="1:8" ht="13.5">
      <c r="A888" s="120"/>
      <c r="B888" s="132">
        <f t="shared" si="28"/>
        <v>1</v>
      </c>
      <c r="C888" s="16"/>
      <c r="D888" s="16"/>
      <c r="E888" s="16"/>
      <c r="F888" s="27"/>
      <c r="G888" s="27"/>
      <c r="H888" s="126">
        <f t="shared" si="29"/>
        <v>993982</v>
      </c>
    </row>
    <row r="889" spans="1:8" ht="13.5">
      <c r="A889" s="120"/>
      <c r="B889" s="132">
        <f t="shared" si="28"/>
        <v>1</v>
      </c>
      <c r="C889" s="16"/>
      <c r="D889" s="16"/>
      <c r="E889" s="16"/>
      <c r="F889" s="27"/>
      <c r="G889" s="27"/>
      <c r="H889" s="126">
        <f t="shared" si="29"/>
        <v>993982</v>
      </c>
    </row>
    <row r="890" spans="1:8" ht="13.5">
      <c r="A890" s="120"/>
      <c r="B890" s="132">
        <f t="shared" si="28"/>
        <v>1</v>
      </c>
      <c r="C890" s="16"/>
      <c r="D890" s="16"/>
      <c r="E890" s="16"/>
      <c r="F890" s="27"/>
      <c r="G890" s="27"/>
      <c r="H890" s="126">
        <f t="shared" si="29"/>
        <v>993982</v>
      </c>
    </row>
    <row r="891" spans="1:8" ht="13.5">
      <c r="A891" s="120"/>
      <c r="B891" s="132">
        <f t="shared" si="28"/>
        <v>1</v>
      </c>
      <c r="C891" s="16"/>
      <c r="D891" s="16"/>
      <c r="E891" s="16"/>
      <c r="F891" s="27"/>
      <c r="G891" s="27"/>
      <c r="H891" s="126">
        <f t="shared" si="29"/>
        <v>993982</v>
      </c>
    </row>
    <row r="892" spans="1:8" ht="13.5">
      <c r="A892" s="120"/>
      <c r="B892" s="132">
        <f t="shared" si="28"/>
        <v>1</v>
      </c>
      <c r="C892" s="16"/>
      <c r="D892" s="16"/>
      <c r="E892" s="16"/>
      <c r="F892" s="27"/>
      <c r="G892" s="27"/>
      <c r="H892" s="126">
        <f t="shared" si="29"/>
        <v>993982</v>
      </c>
    </row>
    <row r="893" spans="1:8" ht="13.5">
      <c r="A893" s="120"/>
      <c r="B893" s="132">
        <f t="shared" si="28"/>
        <v>1</v>
      </c>
      <c r="C893" s="16"/>
      <c r="D893" s="16"/>
      <c r="E893" s="16"/>
      <c r="F893" s="27"/>
      <c r="G893" s="27"/>
      <c r="H893" s="126">
        <f t="shared" si="29"/>
        <v>993982</v>
      </c>
    </row>
    <row r="894" spans="1:8" ht="13.5">
      <c r="A894" s="120"/>
      <c r="B894" s="132">
        <f t="shared" si="28"/>
        <v>1</v>
      </c>
      <c r="C894" s="16"/>
      <c r="D894" s="16"/>
      <c r="E894" s="16"/>
      <c r="F894" s="27"/>
      <c r="G894" s="27"/>
      <c r="H894" s="126">
        <f t="shared" si="29"/>
        <v>993982</v>
      </c>
    </row>
    <row r="895" spans="1:8" ht="13.5">
      <c r="A895" s="120"/>
      <c r="B895" s="132">
        <f t="shared" si="28"/>
        <v>1</v>
      </c>
      <c r="C895" s="16"/>
      <c r="D895" s="16"/>
      <c r="E895" s="16"/>
      <c r="F895" s="27"/>
      <c r="G895" s="27"/>
      <c r="H895" s="126">
        <f t="shared" si="29"/>
        <v>993982</v>
      </c>
    </row>
    <row r="896" spans="1:8" ht="13.5">
      <c r="A896" s="120"/>
      <c r="B896" s="132">
        <f t="shared" si="28"/>
        <v>1</v>
      </c>
      <c r="C896" s="16"/>
      <c r="D896" s="16"/>
      <c r="E896" s="16"/>
      <c r="F896" s="27"/>
      <c r="G896" s="27"/>
      <c r="H896" s="126">
        <f t="shared" si="29"/>
        <v>993982</v>
      </c>
    </row>
    <row r="897" spans="1:8" ht="13.5">
      <c r="A897" s="120"/>
      <c r="B897" s="132">
        <f t="shared" si="28"/>
        <v>1</v>
      </c>
      <c r="C897" s="16"/>
      <c r="D897" s="16"/>
      <c r="E897" s="16"/>
      <c r="F897" s="27"/>
      <c r="G897" s="27"/>
      <c r="H897" s="126">
        <f t="shared" si="29"/>
        <v>993982</v>
      </c>
    </row>
    <row r="898" spans="1:8" ht="13.5">
      <c r="A898" s="120"/>
      <c r="B898" s="132">
        <f t="shared" si="28"/>
        <v>1</v>
      </c>
      <c r="C898" s="16"/>
      <c r="D898" s="16"/>
      <c r="E898" s="16"/>
      <c r="F898" s="27"/>
      <c r="G898" s="27"/>
      <c r="H898" s="126">
        <f t="shared" si="29"/>
        <v>993982</v>
      </c>
    </row>
    <row r="899" spans="1:8" ht="13.5">
      <c r="A899" s="120"/>
      <c r="B899" s="132">
        <f t="shared" si="28"/>
        <v>1</v>
      </c>
      <c r="C899" s="16"/>
      <c r="D899" s="16"/>
      <c r="E899" s="16"/>
      <c r="F899" s="27"/>
      <c r="G899" s="27"/>
      <c r="H899" s="126">
        <f t="shared" si="29"/>
        <v>993982</v>
      </c>
    </row>
    <row r="900" spans="1:8" ht="13.5">
      <c r="A900" s="120"/>
      <c r="B900" s="132">
        <f t="shared" si="28"/>
        <v>1</v>
      </c>
      <c r="C900" s="16"/>
      <c r="D900" s="16"/>
      <c r="E900" s="16"/>
      <c r="F900" s="27"/>
      <c r="G900" s="27"/>
      <c r="H900" s="126">
        <f t="shared" si="29"/>
        <v>993982</v>
      </c>
    </row>
    <row r="901" spans="1:8" ht="13.5">
      <c r="A901" s="120"/>
      <c r="B901" s="132">
        <f t="shared" si="28"/>
        <v>1</v>
      </c>
      <c r="C901" s="16"/>
      <c r="D901" s="16"/>
      <c r="E901" s="16"/>
      <c r="F901" s="27"/>
      <c r="G901" s="27"/>
      <c r="H901" s="126">
        <f t="shared" si="29"/>
        <v>993982</v>
      </c>
    </row>
    <row r="902" spans="1:8" ht="13.5">
      <c r="A902" s="120"/>
      <c r="B902" s="132">
        <f aca="true" t="shared" si="30" ref="B902:B965">MONTH(A902)</f>
        <v>1</v>
      </c>
      <c r="C902" s="16"/>
      <c r="D902" s="16"/>
      <c r="E902" s="16"/>
      <c r="F902" s="27"/>
      <c r="G902" s="27"/>
      <c r="H902" s="126">
        <f aca="true" t="shared" si="31" ref="H902:H965">H901+F902-G902</f>
        <v>993982</v>
      </c>
    </row>
    <row r="903" spans="1:8" ht="13.5">
      <c r="A903" s="120"/>
      <c r="B903" s="132">
        <f t="shared" si="30"/>
        <v>1</v>
      </c>
      <c r="C903" s="16"/>
      <c r="D903" s="16"/>
      <c r="E903" s="16"/>
      <c r="F903" s="27"/>
      <c r="G903" s="27"/>
      <c r="H903" s="126">
        <f t="shared" si="31"/>
        <v>993982</v>
      </c>
    </row>
    <row r="904" spans="1:8" ht="13.5">
      <c r="A904" s="120"/>
      <c r="B904" s="132">
        <f t="shared" si="30"/>
        <v>1</v>
      </c>
      <c r="C904" s="16"/>
      <c r="D904" s="16"/>
      <c r="E904" s="16"/>
      <c r="F904" s="27"/>
      <c r="G904" s="27"/>
      <c r="H904" s="126">
        <f t="shared" si="31"/>
        <v>993982</v>
      </c>
    </row>
    <row r="905" spans="1:8" ht="13.5">
      <c r="A905" s="120"/>
      <c r="B905" s="132">
        <f t="shared" si="30"/>
        <v>1</v>
      </c>
      <c r="C905" s="16"/>
      <c r="D905" s="16"/>
      <c r="E905" s="16"/>
      <c r="F905" s="27"/>
      <c r="G905" s="27"/>
      <c r="H905" s="126">
        <f t="shared" si="31"/>
        <v>993982</v>
      </c>
    </row>
    <row r="906" spans="1:8" ht="13.5">
      <c r="A906" s="120"/>
      <c r="B906" s="132">
        <f t="shared" si="30"/>
        <v>1</v>
      </c>
      <c r="C906" s="16"/>
      <c r="D906" s="16"/>
      <c r="E906" s="16"/>
      <c r="F906" s="27"/>
      <c r="G906" s="27"/>
      <c r="H906" s="126">
        <f t="shared" si="31"/>
        <v>993982</v>
      </c>
    </row>
    <row r="907" spans="1:8" ht="13.5">
      <c r="A907" s="120"/>
      <c r="B907" s="132">
        <f t="shared" si="30"/>
        <v>1</v>
      </c>
      <c r="C907" s="16"/>
      <c r="D907" s="16"/>
      <c r="E907" s="16"/>
      <c r="F907" s="27"/>
      <c r="G907" s="27"/>
      <c r="H907" s="126">
        <f t="shared" si="31"/>
        <v>993982</v>
      </c>
    </row>
    <row r="908" spans="1:8" ht="13.5">
      <c r="A908" s="120"/>
      <c r="B908" s="132">
        <f t="shared" si="30"/>
        <v>1</v>
      </c>
      <c r="C908" s="16"/>
      <c r="D908" s="16"/>
      <c r="E908" s="16"/>
      <c r="F908" s="27"/>
      <c r="G908" s="27"/>
      <c r="H908" s="126">
        <f t="shared" si="31"/>
        <v>993982</v>
      </c>
    </row>
    <row r="909" spans="1:8" ht="13.5">
      <c r="A909" s="120"/>
      <c r="B909" s="132">
        <f t="shared" si="30"/>
        <v>1</v>
      </c>
      <c r="C909" s="16"/>
      <c r="D909" s="16"/>
      <c r="E909" s="16"/>
      <c r="F909" s="27"/>
      <c r="G909" s="27"/>
      <c r="H909" s="126">
        <f t="shared" si="31"/>
        <v>993982</v>
      </c>
    </row>
    <row r="910" spans="1:8" ht="13.5">
      <c r="A910" s="120"/>
      <c r="B910" s="132">
        <f t="shared" si="30"/>
        <v>1</v>
      </c>
      <c r="C910" s="16"/>
      <c r="D910" s="16"/>
      <c r="E910" s="16"/>
      <c r="F910" s="27"/>
      <c r="G910" s="27"/>
      <c r="H910" s="126">
        <f t="shared" si="31"/>
        <v>993982</v>
      </c>
    </row>
    <row r="911" spans="1:8" ht="13.5">
      <c r="A911" s="120"/>
      <c r="B911" s="132">
        <f t="shared" si="30"/>
        <v>1</v>
      </c>
      <c r="C911" s="16"/>
      <c r="D911" s="16"/>
      <c r="E911" s="16"/>
      <c r="F911" s="27"/>
      <c r="G911" s="27"/>
      <c r="H911" s="126">
        <f t="shared" si="31"/>
        <v>993982</v>
      </c>
    </row>
    <row r="912" spans="1:8" ht="13.5">
      <c r="A912" s="120"/>
      <c r="B912" s="132">
        <f t="shared" si="30"/>
        <v>1</v>
      </c>
      <c r="C912" s="16"/>
      <c r="D912" s="16"/>
      <c r="E912" s="16"/>
      <c r="F912" s="27"/>
      <c r="G912" s="27"/>
      <c r="H912" s="126">
        <f t="shared" si="31"/>
        <v>993982</v>
      </c>
    </row>
    <row r="913" spans="1:8" ht="13.5">
      <c r="A913" s="120"/>
      <c r="B913" s="132">
        <f t="shared" si="30"/>
        <v>1</v>
      </c>
      <c r="C913" s="16"/>
      <c r="D913" s="16"/>
      <c r="E913" s="16"/>
      <c r="F913" s="27"/>
      <c r="G913" s="27"/>
      <c r="H913" s="126">
        <f t="shared" si="31"/>
        <v>993982</v>
      </c>
    </row>
    <row r="914" spans="1:8" ht="13.5">
      <c r="A914" s="120"/>
      <c r="B914" s="132">
        <f t="shared" si="30"/>
        <v>1</v>
      </c>
      <c r="C914" s="16"/>
      <c r="D914" s="16"/>
      <c r="E914" s="16"/>
      <c r="F914" s="27"/>
      <c r="G914" s="27"/>
      <c r="H914" s="126">
        <f t="shared" si="31"/>
        <v>993982</v>
      </c>
    </row>
    <row r="915" spans="1:8" ht="13.5">
      <c r="A915" s="120"/>
      <c r="B915" s="132">
        <f t="shared" si="30"/>
        <v>1</v>
      </c>
      <c r="C915" s="16"/>
      <c r="D915" s="16"/>
      <c r="E915" s="16"/>
      <c r="F915" s="27"/>
      <c r="G915" s="27"/>
      <c r="H915" s="126">
        <f t="shared" si="31"/>
        <v>993982</v>
      </c>
    </row>
    <row r="916" spans="1:8" ht="13.5">
      <c r="A916" s="120"/>
      <c r="B916" s="132">
        <f t="shared" si="30"/>
        <v>1</v>
      </c>
      <c r="C916" s="16"/>
      <c r="D916" s="16"/>
      <c r="E916" s="16"/>
      <c r="F916" s="27"/>
      <c r="G916" s="27"/>
      <c r="H916" s="126">
        <f t="shared" si="31"/>
        <v>993982</v>
      </c>
    </row>
    <row r="917" spans="1:8" ht="13.5">
      <c r="A917" s="120"/>
      <c r="B917" s="132">
        <f t="shared" si="30"/>
        <v>1</v>
      </c>
      <c r="C917" s="16"/>
      <c r="D917" s="16"/>
      <c r="E917" s="16"/>
      <c r="F917" s="27"/>
      <c r="G917" s="27"/>
      <c r="H917" s="126">
        <f t="shared" si="31"/>
        <v>993982</v>
      </c>
    </row>
    <row r="918" spans="1:8" ht="13.5">
      <c r="A918" s="120"/>
      <c r="B918" s="132">
        <f t="shared" si="30"/>
        <v>1</v>
      </c>
      <c r="C918" s="16"/>
      <c r="D918" s="16"/>
      <c r="E918" s="16"/>
      <c r="F918" s="27"/>
      <c r="G918" s="27"/>
      <c r="H918" s="126">
        <f t="shared" si="31"/>
        <v>993982</v>
      </c>
    </row>
    <row r="919" spans="1:8" ht="13.5">
      <c r="A919" s="120"/>
      <c r="B919" s="132">
        <f t="shared" si="30"/>
        <v>1</v>
      </c>
      <c r="C919" s="16"/>
      <c r="D919" s="16"/>
      <c r="E919" s="16"/>
      <c r="F919" s="27"/>
      <c r="G919" s="27"/>
      <c r="H919" s="126">
        <f t="shared" si="31"/>
        <v>993982</v>
      </c>
    </row>
    <row r="920" spans="1:8" ht="13.5">
      <c r="A920" s="120"/>
      <c r="B920" s="132">
        <f t="shared" si="30"/>
        <v>1</v>
      </c>
      <c r="C920" s="16"/>
      <c r="D920" s="16"/>
      <c r="E920" s="16"/>
      <c r="F920" s="27"/>
      <c r="G920" s="27"/>
      <c r="H920" s="126">
        <f t="shared" si="31"/>
        <v>993982</v>
      </c>
    </row>
    <row r="921" spans="1:8" ht="13.5">
      <c r="A921" s="120"/>
      <c r="B921" s="132">
        <f t="shared" si="30"/>
        <v>1</v>
      </c>
      <c r="C921" s="16"/>
      <c r="D921" s="16"/>
      <c r="E921" s="16"/>
      <c r="F921" s="27"/>
      <c r="G921" s="27"/>
      <c r="H921" s="126">
        <f t="shared" si="31"/>
        <v>993982</v>
      </c>
    </row>
    <row r="922" spans="1:8" ht="13.5">
      <c r="A922" s="120"/>
      <c r="B922" s="132">
        <f t="shared" si="30"/>
        <v>1</v>
      </c>
      <c r="C922" s="16"/>
      <c r="D922" s="16"/>
      <c r="E922" s="16"/>
      <c r="F922" s="27"/>
      <c r="G922" s="27"/>
      <c r="H922" s="126">
        <f t="shared" si="31"/>
        <v>993982</v>
      </c>
    </row>
    <row r="923" spans="1:8" ht="13.5">
      <c r="A923" s="120"/>
      <c r="B923" s="132">
        <f t="shared" si="30"/>
        <v>1</v>
      </c>
      <c r="C923" s="16"/>
      <c r="D923" s="16"/>
      <c r="E923" s="16"/>
      <c r="F923" s="27"/>
      <c r="G923" s="27"/>
      <c r="H923" s="126">
        <f t="shared" si="31"/>
        <v>993982</v>
      </c>
    </row>
    <row r="924" spans="1:8" ht="13.5">
      <c r="A924" s="120"/>
      <c r="B924" s="132">
        <f t="shared" si="30"/>
        <v>1</v>
      </c>
      <c r="C924" s="16"/>
      <c r="D924" s="16"/>
      <c r="E924" s="16"/>
      <c r="F924" s="27"/>
      <c r="G924" s="27"/>
      <c r="H924" s="126">
        <f t="shared" si="31"/>
        <v>993982</v>
      </c>
    </row>
    <row r="925" spans="1:8" ht="13.5">
      <c r="A925" s="120"/>
      <c r="B925" s="132">
        <f t="shared" si="30"/>
        <v>1</v>
      </c>
      <c r="C925" s="16"/>
      <c r="D925" s="16"/>
      <c r="E925" s="16"/>
      <c r="F925" s="27"/>
      <c r="G925" s="27"/>
      <c r="H925" s="126">
        <f t="shared" si="31"/>
        <v>993982</v>
      </c>
    </row>
    <row r="926" spans="1:8" ht="13.5">
      <c r="A926" s="120"/>
      <c r="B926" s="132">
        <f t="shared" si="30"/>
        <v>1</v>
      </c>
      <c r="C926" s="16"/>
      <c r="D926" s="16"/>
      <c r="E926" s="16"/>
      <c r="F926" s="27"/>
      <c r="G926" s="27"/>
      <c r="H926" s="126">
        <f t="shared" si="31"/>
        <v>993982</v>
      </c>
    </row>
    <row r="927" spans="1:8" ht="13.5">
      <c r="A927" s="120"/>
      <c r="B927" s="132">
        <f t="shared" si="30"/>
        <v>1</v>
      </c>
      <c r="C927" s="16"/>
      <c r="D927" s="16"/>
      <c r="E927" s="16"/>
      <c r="F927" s="27"/>
      <c r="G927" s="27"/>
      <c r="H927" s="126">
        <f t="shared" si="31"/>
        <v>993982</v>
      </c>
    </row>
    <row r="928" spans="1:8" ht="13.5">
      <c r="A928" s="120"/>
      <c r="B928" s="132">
        <f t="shared" si="30"/>
        <v>1</v>
      </c>
      <c r="C928" s="16"/>
      <c r="D928" s="16"/>
      <c r="E928" s="16"/>
      <c r="F928" s="27"/>
      <c r="G928" s="27"/>
      <c r="H928" s="126">
        <f t="shared" si="31"/>
        <v>993982</v>
      </c>
    </row>
    <row r="929" spans="1:8" ht="13.5">
      <c r="A929" s="120"/>
      <c r="B929" s="132">
        <f t="shared" si="30"/>
        <v>1</v>
      </c>
      <c r="C929" s="16"/>
      <c r="D929" s="16"/>
      <c r="E929" s="16"/>
      <c r="F929" s="27"/>
      <c r="G929" s="27"/>
      <c r="H929" s="126">
        <f t="shared" si="31"/>
        <v>993982</v>
      </c>
    </row>
    <row r="930" spans="1:8" ht="13.5">
      <c r="A930" s="120"/>
      <c r="B930" s="132">
        <f t="shared" si="30"/>
        <v>1</v>
      </c>
      <c r="C930" s="16"/>
      <c r="D930" s="16"/>
      <c r="E930" s="16"/>
      <c r="F930" s="27"/>
      <c r="G930" s="27"/>
      <c r="H930" s="126">
        <f t="shared" si="31"/>
        <v>993982</v>
      </c>
    </row>
    <row r="931" spans="1:8" ht="13.5">
      <c r="A931" s="120"/>
      <c r="B931" s="132">
        <f t="shared" si="30"/>
        <v>1</v>
      </c>
      <c r="C931" s="16"/>
      <c r="D931" s="16"/>
      <c r="E931" s="16"/>
      <c r="F931" s="27"/>
      <c r="G931" s="27"/>
      <c r="H931" s="126">
        <f t="shared" si="31"/>
        <v>993982</v>
      </c>
    </row>
    <row r="932" spans="1:8" ht="13.5">
      <c r="A932" s="120"/>
      <c r="B932" s="132">
        <f t="shared" si="30"/>
        <v>1</v>
      </c>
      <c r="C932" s="16"/>
      <c r="D932" s="16"/>
      <c r="E932" s="16"/>
      <c r="F932" s="27"/>
      <c r="G932" s="27"/>
      <c r="H932" s="126">
        <f t="shared" si="31"/>
        <v>993982</v>
      </c>
    </row>
    <row r="933" spans="1:8" ht="13.5">
      <c r="A933" s="120"/>
      <c r="B933" s="132">
        <f t="shared" si="30"/>
        <v>1</v>
      </c>
      <c r="C933" s="16"/>
      <c r="D933" s="16"/>
      <c r="E933" s="16"/>
      <c r="F933" s="27"/>
      <c r="G933" s="27"/>
      <c r="H933" s="126">
        <f t="shared" si="31"/>
        <v>993982</v>
      </c>
    </row>
    <row r="934" spans="1:8" ht="13.5">
      <c r="A934" s="120"/>
      <c r="B934" s="132">
        <f t="shared" si="30"/>
        <v>1</v>
      </c>
      <c r="C934" s="16"/>
      <c r="D934" s="16"/>
      <c r="E934" s="16"/>
      <c r="F934" s="27"/>
      <c r="G934" s="27"/>
      <c r="H934" s="126">
        <f t="shared" si="31"/>
        <v>993982</v>
      </c>
    </row>
    <row r="935" spans="1:8" ht="13.5">
      <c r="A935" s="120"/>
      <c r="B935" s="132">
        <f t="shared" si="30"/>
        <v>1</v>
      </c>
      <c r="C935" s="16"/>
      <c r="D935" s="16"/>
      <c r="E935" s="16"/>
      <c r="F935" s="27"/>
      <c r="G935" s="27"/>
      <c r="H935" s="126">
        <f t="shared" si="31"/>
        <v>993982</v>
      </c>
    </row>
    <row r="936" spans="1:8" ht="13.5">
      <c r="A936" s="120"/>
      <c r="B936" s="132">
        <f t="shared" si="30"/>
        <v>1</v>
      </c>
      <c r="C936" s="16"/>
      <c r="D936" s="16"/>
      <c r="E936" s="16"/>
      <c r="F936" s="27"/>
      <c r="G936" s="27"/>
      <c r="H936" s="126">
        <f t="shared" si="31"/>
        <v>993982</v>
      </c>
    </row>
    <row r="937" spans="1:8" ht="13.5">
      <c r="A937" s="120"/>
      <c r="B937" s="132">
        <f t="shared" si="30"/>
        <v>1</v>
      </c>
      <c r="C937" s="16"/>
      <c r="D937" s="16"/>
      <c r="E937" s="16"/>
      <c r="F937" s="27"/>
      <c r="G937" s="27"/>
      <c r="H937" s="126">
        <f t="shared" si="31"/>
        <v>993982</v>
      </c>
    </row>
    <row r="938" spans="1:8" ht="13.5">
      <c r="A938" s="120"/>
      <c r="B938" s="132">
        <f t="shared" si="30"/>
        <v>1</v>
      </c>
      <c r="C938" s="16"/>
      <c r="D938" s="16"/>
      <c r="E938" s="16"/>
      <c r="F938" s="27"/>
      <c r="G938" s="27"/>
      <c r="H938" s="126">
        <f t="shared" si="31"/>
        <v>993982</v>
      </c>
    </row>
    <row r="939" spans="1:8" ht="13.5">
      <c r="A939" s="120"/>
      <c r="B939" s="132">
        <f t="shared" si="30"/>
        <v>1</v>
      </c>
      <c r="C939" s="16"/>
      <c r="D939" s="16"/>
      <c r="E939" s="16"/>
      <c r="F939" s="27"/>
      <c r="G939" s="27"/>
      <c r="H939" s="126">
        <f t="shared" si="31"/>
        <v>993982</v>
      </c>
    </row>
    <row r="940" spans="1:8" ht="13.5">
      <c r="A940" s="120"/>
      <c r="B940" s="132">
        <f t="shared" si="30"/>
        <v>1</v>
      </c>
      <c r="C940" s="16"/>
      <c r="D940" s="16"/>
      <c r="E940" s="16"/>
      <c r="F940" s="27"/>
      <c r="G940" s="27"/>
      <c r="H940" s="126">
        <f t="shared" si="31"/>
        <v>993982</v>
      </c>
    </row>
    <row r="941" spans="1:8" ht="13.5">
      <c r="A941" s="120"/>
      <c r="B941" s="132">
        <f t="shared" si="30"/>
        <v>1</v>
      </c>
      <c r="C941" s="16"/>
      <c r="D941" s="16"/>
      <c r="E941" s="16"/>
      <c r="F941" s="27"/>
      <c r="G941" s="27"/>
      <c r="H941" s="126">
        <f t="shared" si="31"/>
        <v>993982</v>
      </c>
    </row>
    <row r="942" spans="1:8" ht="13.5">
      <c r="A942" s="120"/>
      <c r="B942" s="132">
        <f t="shared" si="30"/>
        <v>1</v>
      </c>
      <c r="C942" s="16"/>
      <c r="D942" s="16"/>
      <c r="E942" s="16"/>
      <c r="F942" s="27"/>
      <c r="G942" s="27"/>
      <c r="H942" s="126">
        <f t="shared" si="31"/>
        <v>993982</v>
      </c>
    </row>
    <row r="943" spans="1:8" ht="13.5">
      <c r="A943" s="120"/>
      <c r="B943" s="132">
        <f t="shared" si="30"/>
        <v>1</v>
      </c>
      <c r="C943" s="16"/>
      <c r="D943" s="16"/>
      <c r="E943" s="16"/>
      <c r="F943" s="27"/>
      <c r="G943" s="27"/>
      <c r="H943" s="126">
        <f t="shared" si="31"/>
        <v>993982</v>
      </c>
    </row>
    <row r="944" spans="1:8" ht="13.5">
      <c r="A944" s="120"/>
      <c r="B944" s="132">
        <f t="shared" si="30"/>
        <v>1</v>
      </c>
      <c r="C944" s="16"/>
      <c r="D944" s="16"/>
      <c r="E944" s="16"/>
      <c r="F944" s="27"/>
      <c r="G944" s="27"/>
      <c r="H944" s="126">
        <f t="shared" si="31"/>
        <v>993982</v>
      </c>
    </row>
    <row r="945" spans="1:8" ht="13.5">
      <c r="A945" s="120"/>
      <c r="B945" s="132">
        <f t="shared" si="30"/>
        <v>1</v>
      </c>
      <c r="C945" s="16"/>
      <c r="D945" s="16"/>
      <c r="E945" s="16"/>
      <c r="F945" s="27"/>
      <c r="G945" s="27"/>
      <c r="H945" s="126">
        <f t="shared" si="31"/>
        <v>993982</v>
      </c>
    </row>
    <row r="946" spans="1:8" ht="13.5">
      <c r="A946" s="120"/>
      <c r="B946" s="132">
        <f t="shared" si="30"/>
        <v>1</v>
      </c>
      <c r="C946" s="16"/>
      <c r="D946" s="16"/>
      <c r="E946" s="16"/>
      <c r="F946" s="27"/>
      <c r="G946" s="27"/>
      <c r="H946" s="126">
        <f t="shared" si="31"/>
        <v>993982</v>
      </c>
    </row>
    <row r="947" spans="1:8" ht="13.5">
      <c r="A947" s="120"/>
      <c r="B947" s="132">
        <f t="shared" si="30"/>
        <v>1</v>
      </c>
      <c r="C947" s="16"/>
      <c r="D947" s="16"/>
      <c r="E947" s="16"/>
      <c r="F947" s="27"/>
      <c r="G947" s="27"/>
      <c r="H947" s="126">
        <f t="shared" si="31"/>
        <v>993982</v>
      </c>
    </row>
    <row r="948" spans="1:8" ht="13.5">
      <c r="A948" s="120"/>
      <c r="B948" s="132">
        <f t="shared" si="30"/>
        <v>1</v>
      </c>
      <c r="C948" s="16"/>
      <c r="D948" s="16"/>
      <c r="E948" s="16"/>
      <c r="F948" s="27"/>
      <c r="G948" s="27"/>
      <c r="H948" s="126">
        <f t="shared" si="31"/>
        <v>993982</v>
      </c>
    </row>
    <row r="949" spans="1:8" ht="13.5">
      <c r="A949" s="120"/>
      <c r="B949" s="132">
        <f t="shared" si="30"/>
        <v>1</v>
      </c>
      <c r="C949" s="16"/>
      <c r="D949" s="16"/>
      <c r="E949" s="16"/>
      <c r="F949" s="27"/>
      <c r="G949" s="27"/>
      <c r="H949" s="126">
        <f t="shared" si="31"/>
        <v>993982</v>
      </c>
    </row>
    <row r="950" spans="1:8" ht="13.5">
      <c r="A950" s="120"/>
      <c r="B950" s="132">
        <f t="shared" si="30"/>
        <v>1</v>
      </c>
      <c r="C950" s="16"/>
      <c r="D950" s="16"/>
      <c r="E950" s="16"/>
      <c r="F950" s="27"/>
      <c r="G950" s="27"/>
      <c r="H950" s="126">
        <f t="shared" si="31"/>
        <v>993982</v>
      </c>
    </row>
    <row r="951" spans="1:8" ht="13.5">
      <c r="A951" s="120"/>
      <c r="B951" s="132">
        <f t="shared" si="30"/>
        <v>1</v>
      </c>
      <c r="C951" s="16"/>
      <c r="D951" s="16"/>
      <c r="E951" s="16"/>
      <c r="F951" s="27"/>
      <c r="G951" s="27"/>
      <c r="H951" s="126">
        <f t="shared" si="31"/>
        <v>993982</v>
      </c>
    </row>
    <row r="952" spans="1:8" ht="13.5">
      <c r="A952" s="120"/>
      <c r="B952" s="132">
        <f t="shared" si="30"/>
        <v>1</v>
      </c>
      <c r="C952" s="16"/>
      <c r="D952" s="16"/>
      <c r="E952" s="16"/>
      <c r="F952" s="27"/>
      <c r="G952" s="27"/>
      <c r="H952" s="126">
        <f t="shared" si="31"/>
        <v>993982</v>
      </c>
    </row>
    <row r="953" spans="1:8" ht="13.5">
      <c r="A953" s="120"/>
      <c r="B953" s="132">
        <f t="shared" si="30"/>
        <v>1</v>
      </c>
      <c r="C953" s="16"/>
      <c r="D953" s="16"/>
      <c r="E953" s="16"/>
      <c r="F953" s="27"/>
      <c r="G953" s="27"/>
      <c r="H953" s="126">
        <f t="shared" si="31"/>
        <v>993982</v>
      </c>
    </row>
    <row r="954" spans="1:8" ht="13.5">
      <c r="A954" s="120"/>
      <c r="B954" s="132">
        <f t="shared" si="30"/>
        <v>1</v>
      </c>
      <c r="C954" s="16"/>
      <c r="D954" s="16"/>
      <c r="E954" s="16"/>
      <c r="F954" s="27"/>
      <c r="G954" s="27"/>
      <c r="H954" s="126">
        <f t="shared" si="31"/>
        <v>993982</v>
      </c>
    </row>
    <row r="955" spans="1:8" ht="13.5">
      <c r="A955" s="120"/>
      <c r="B955" s="132">
        <f t="shared" si="30"/>
        <v>1</v>
      </c>
      <c r="C955" s="16"/>
      <c r="D955" s="16"/>
      <c r="E955" s="16"/>
      <c r="F955" s="27"/>
      <c r="G955" s="27"/>
      <c r="H955" s="126">
        <f t="shared" si="31"/>
        <v>993982</v>
      </c>
    </row>
    <row r="956" spans="1:8" ht="13.5">
      <c r="A956" s="120"/>
      <c r="B956" s="132">
        <f t="shared" si="30"/>
        <v>1</v>
      </c>
      <c r="C956" s="16"/>
      <c r="D956" s="16"/>
      <c r="E956" s="16"/>
      <c r="F956" s="27"/>
      <c r="G956" s="27"/>
      <c r="H956" s="126">
        <f t="shared" si="31"/>
        <v>993982</v>
      </c>
    </row>
    <row r="957" spans="1:8" ht="13.5">
      <c r="A957" s="120"/>
      <c r="B957" s="132">
        <f t="shared" si="30"/>
        <v>1</v>
      </c>
      <c r="C957" s="16"/>
      <c r="D957" s="16"/>
      <c r="E957" s="16"/>
      <c r="F957" s="27"/>
      <c r="G957" s="27"/>
      <c r="H957" s="126">
        <f t="shared" si="31"/>
        <v>993982</v>
      </c>
    </row>
    <row r="958" spans="1:8" ht="13.5">
      <c r="A958" s="120"/>
      <c r="B958" s="132">
        <f t="shared" si="30"/>
        <v>1</v>
      </c>
      <c r="C958" s="16"/>
      <c r="D958" s="16"/>
      <c r="E958" s="16"/>
      <c r="F958" s="27"/>
      <c r="G958" s="27"/>
      <c r="H958" s="126">
        <f t="shared" si="31"/>
        <v>993982</v>
      </c>
    </row>
    <row r="959" spans="1:8" ht="13.5">
      <c r="A959" s="120"/>
      <c r="B959" s="132">
        <f t="shared" si="30"/>
        <v>1</v>
      </c>
      <c r="C959" s="16"/>
      <c r="D959" s="16"/>
      <c r="E959" s="16"/>
      <c r="F959" s="27"/>
      <c r="G959" s="27"/>
      <c r="H959" s="126">
        <f t="shared" si="31"/>
        <v>993982</v>
      </c>
    </row>
    <row r="960" spans="1:8" ht="13.5">
      <c r="A960" s="120"/>
      <c r="B960" s="132">
        <f t="shared" si="30"/>
        <v>1</v>
      </c>
      <c r="C960" s="16"/>
      <c r="D960" s="16"/>
      <c r="E960" s="16"/>
      <c r="F960" s="27"/>
      <c r="G960" s="27"/>
      <c r="H960" s="126">
        <f t="shared" si="31"/>
        <v>993982</v>
      </c>
    </row>
    <row r="961" spans="1:8" ht="13.5">
      <c r="A961" s="120"/>
      <c r="B961" s="132">
        <f t="shared" si="30"/>
        <v>1</v>
      </c>
      <c r="C961" s="16"/>
      <c r="D961" s="16"/>
      <c r="E961" s="16"/>
      <c r="F961" s="27"/>
      <c r="G961" s="27"/>
      <c r="H961" s="126">
        <f t="shared" si="31"/>
        <v>993982</v>
      </c>
    </row>
    <row r="962" spans="1:8" ht="13.5">
      <c r="A962" s="120"/>
      <c r="B962" s="132">
        <f t="shared" si="30"/>
        <v>1</v>
      </c>
      <c r="C962" s="16"/>
      <c r="D962" s="16"/>
      <c r="E962" s="16"/>
      <c r="F962" s="27"/>
      <c r="G962" s="27"/>
      <c r="H962" s="126">
        <f t="shared" si="31"/>
        <v>993982</v>
      </c>
    </row>
    <row r="963" spans="1:8" ht="13.5">
      <c r="A963" s="120"/>
      <c r="B963" s="132">
        <f t="shared" si="30"/>
        <v>1</v>
      </c>
      <c r="C963" s="16"/>
      <c r="D963" s="16"/>
      <c r="E963" s="16"/>
      <c r="F963" s="27"/>
      <c r="G963" s="27"/>
      <c r="H963" s="126">
        <f t="shared" si="31"/>
        <v>993982</v>
      </c>
    </row>
    <row r="964" spans="1:8" ht="13.5">
      <c r="A964" s="120"/>
      <c r="B964" s="132">
        <f t="shared" si="30"/>
        <v>1</v>
      </c>
      <c r="C964" s="16"/>
      <c r="D964" s="16"/>
      <c r="E964" s="16"/>
      <c r="F964" s="27"/>
      <c r="G964" s="27"/>
      <c r="H964" s="126">
        <f t="shared" si="31"/>
        <v>993982</v>
      </c>
    </row>
    <row r="965" spans="1:8" ht="13.5">
      <c r="A965" s="120"/>
      <c r="B965" s="132">
        <f t="shared" si="30"/>
        <v>1</v>
      </c>
      <c r="C965" s="16"/>
      <c r="D965" s="16"/>
      <c r="E965" s="16"/>
      <c r="F965" s="27"/>
      <c r="G965" s="27"/>
      <c r="H965" s="126">
        <f t="shared" si="31"/>
        <v>993982</v>
      </c>
    </row>
    <row r="966" spans="1:8" ht="13.5">
      <c r="A966" s="120"/>
      <c r="B966" s="132">
        <f aca="true" t="shared" si="32" ref="B966:B1029">MONTH(A966)</f>
        <v>1</v>
      </c>
      <c r="C966" s="16"/>
      <c r="D966" s="16"/>
      <c r="E966" s="16"/>
      <c r="F966" s="27"/>
      <c r="G966" s="27"/>
      <c r="H966" s="126">
        <f aca="true" t="shared" si="33" ref="H966:H1029">H965+F966-G966</f>
        <v>993982</v>
      </c>
    </row>
    <row r="967" spans="1:8" ht="13.5">
      <c r="A967" s="120"/>
      <c r="B967" s="132">
        <f t="shared" si="32"/>
        <v>1</v>
      </c>
      <c r="C967" s="16"/>
      <c r="D967" s="16"/>
      <c r="E967" s="16"/>
      <c r="F967" s="27"/>
      <c r="G967" s="27"/>
      <c r="H967" s="126">
        <f t="shared" si="33"/>
        <v>993982</v>
      </c>
    </row>
    <row r="968" spans="1:8" ht="13.5">
      <c r="A968" s="120"/>
      <c r="B968" s="132">
        <f t="shared" si="32"/>
        <v>1</v>
      </c>
      <c r="C968" s="16"/>
      <c r="D968" s="16"/>
      <c r="E968" s="16"/>
      <c r="F968" s="27"/>
      <c r="G968" s="27"/>
      <c r="H968" s="126">
        <f t="shared" si="33"/>
        <v>993982</v>
      </c>
    </row>
    <row r="969" spans="1:8" ht="13.5">
      <c r="A969" s="120"/>
      <c r="B969" s="132">
        <f t="shared" si="32"/>
        <v>1</v>
      </c>
      <c r="C969" s="16"/>
      <c r="D969" s="16"/>
      <c r="E969" s="16"/>
      <c r="F969" s="27"/>
      <c r="G969" s="27"/>
      <c r="H969" s="126">
        <f t="shared" si="33"/>
        <v>993982</v>
      </c>
    </row>
    <row r="970" spans="1:8" ht="13.5">
      <c r="A970" s="120"/>
      <c r="B970" s="132">
        <f t="shared" si="32"/>
        <v>1</v>
      </c>
      <c r="C970" s="16"/>
      <c r="D970" s="16"/>
      <c r="E970" s="16"/>
      <c r="F970" s="27"/>
      <c r="G970" s="27"/>
      <c r="H970" s="126">
        <f t="shared" si="33"/>
        <v>993982</v>
      </c>
    </row>
    <row r="971" spans="1:8" ht="13.5">
      <c r="A971" s="120"/>
      <c r="B971" s="132">
        <f t="shared" si="32"/>
        <v>1</v>
      </c>
      <c r="C971" s="16"/>
      <c r="D971" s="16"/>
      <c r="E971" s="16"/>
      <c r="F971" s="27"/>
      <c r="G971" s="27"/>
      <c r="H971" s="126">
        <f t="shared" si="33"/>
        <v>993982</v>
      </c>
    </row>
    <row r="972" spans="1:8" ht="13.5">
      <c r="A972" s="120"/>
      <c r="B972" s="132">
        <f t="shared" si="32"/>
        <v>1</v>
      </c>
      <c r="C972" s="16"/>
      <c r="D972" s="16"/>
      <c r="E972" s="16"/>
      <c r="F972" s="27"/>
      <c r="G972" s="27"/>
      <c r="H972" s="126">
        <f t="shared" si="33"/>
        <v>993982</v>
      </c>
    </row>
    <row r="973" spans="1:8" ht="13.5">
      <c r="A973" s="120"/>
      <c r="B973" s="132">
        <f t="shared" si="32"/>
        <v>1</v>
      </c>
      <c r="C973" s="16"/>
      <c r="D973" s="16"/>
      <c r="E973" s="16"/>
      <c r="F973" s="27"/>
      <c r="G973" s="27"/>
      <c r="H973" s="126">
        <f t="shared" si="33"/>
        <v>993982</v>
      </c>
    </row>
    <row r="974" spans="1:8" ht="13.5">
      <c r="A974" s="120"/>
      <c r="B974" s="132">
        <f t="shared" si="32"/>
        <v>1</v>
      </c>
      <c r="C974" s="16"/>
      <c r="D974" s="16"/>
      <c r="E974" s="16"/>
      <c r="F974" s="27"/>
      <c r="G974" s="27"/>
      <c r="H974" s="126">
        <f t="shared" si="33"/>
        <v>993982</v>
      </c>
    </row>
    <row r="975" spans="1:8" ht="13.5">
      <c r="A975" s="120"/>
      <c r="B975" s="132">
        <f t="shared" si="32"/>
        <v>1</v>
      </c>
      <c r="C975" s="16"/>
      <c r="D975" s="16"/>
      <c r="E975" s="16"/>
      <c r="F975" s="27"/>
      <c r="G975" s="27"/>
      <c r="H975" s="126">
        <f t="shared" si="33"/>
        <v>993982</v>
      </c>
    </row>
    <row r="976" spans="1:8" ht="13.5">
      <c r="A976" s="120"/>
      <c r="B976" s="132">
        <f t="shared" si="32"/>
        <v>1</v>
      </c>
      <c r="C976" s="16"/>
      <c r="D976" s="16"/>
      <c r="E976" s="16"/>
      <c r="F976" s="27"/>
      <c r="G976" s="27"/>
      <c r="H976" s="126">
        <f t="shared" si="33"/>
        <v>993982</v>
      </c>
    </row>
    <row r="977" spans="1:8" ht="13.5">
      <c r="A977" s="120"/>
      <c r="B977" s="132">
        <f t="shared" si="32"/>
        <v>1</v>
      </c>
      <c r="C977" s="16"/>
      <c r="D977" s="16"/>
      <c r="E977" s="16"/>
      <c r="F977" s="27"/>
      <c r="G977" s="27"/>
      <c r="H977" s="126">
        <f t="shared" si="33"/>
        <v>993982</v>
      </c>
    </row>
    <row r="978" spans="1:8" ht="13.5">
      <c r="A978" s="120"/>
      <c r="B978" s="132">
        <f t="shared" si="32"/>
        <v>1</v>
      </c>
      <c r="C978" s="16"/>
      <c r="D978" s="16"/>
      <c r="E978" s="16"/>
      <c r="F978" s="27"/>
      <c r="G978" s="27"/>
      <c r="H978" s="126">
        <f t="shared" si="33"/>
        <v>993982</v>
      </c>
    </row>
    <row r="979" spans="1:8" ht="13.5">
      <c r="A979" s="120"/>
      <c r="B979" s="132">
        <f t="shared" si="32"/>
        <v>1</v>
      </c>
      <c r="C979" s="16"/>
      <c r="D979" s="16"/>
      <c r="E979" s="16"/>
      <c r="F979" s="27"/>
      <c r="G979" s="27"/>
      <c r="H979" s="126">
        <f t="shared" si="33"/>
        <v>993982</v>
      </c>
    </row>
    <row r="980" spans="1:8" ht="13.5">
      <c r="A980" s="120"/>
      <c r="B980" s="132">
        <f t="shared" si="32"/>
        <v>1</v>
      </c>
      <c r="C980" s="16"/>
      <c r="D980" s="16"/>
      <c r="E980" s="16"/>
      <c r="F980" s="27"/>
      <c r="G980" s="27"/>
      <c r="H980" s="126">
        <f t="shared" si="33"/>
        <v>993982</v>
      </c>
    </row>
    <row r="981" spans="1:8" ht="13.5">
      <c r="A981" s="120"/>
      <c r="B981" s="132">
        <f t="shared" si="32"/>
        <v>1</v>
      </c>
      <c r="C981" s="16"/>
      <c r="D981" s="16"/>
      <c r="E981" s="16"/>
      <c r="F981" s="27"/>
      <c r="G981" s="27"/>
      <c r="H981" s="126">
        <f t="shared" si="33"/>
        <v>993982</v>
      </c>
    </row>
    <row r="982" spans="1:8" ht="13.5">
      <c r="A982" s="120"/>
      <c r="B982" s="132">
        <f t="shared" si="32"/>
        <v>1</v>
      </c>
      <c r="C982" s="16"/>
      <c r="D982" s="16"/>
      <c r="E982" s="16"/>
      <c r="F982" s="27"/>
      <c r="G982" s="27"/>
      <c r="H982" s="126">
        <f t="shared" si="33"/>
        <v>993982</v>
      </c>
    </row>
    <row r="983" spans="1:8" ht="13.5">
      <c r="A983" s="120"/>
      <c r="B983" s="132">
        <f t="shared" si="32"/>
        <v>1</v>
      </c>
      <c r="C983" s="16"/>
      <c r="D983" s="16"/>
      <c r="E983" s="16"/>
      <c r="F983" s="27"/>
      <c r="G983" s="27"/>
      <c r="H983" s="126">
        <f t="shared" si="33"/>
        <v>993982</v>
      </c>
    </row>
    <row r="984" spans="1:8" ht="13.5">
      <c r="A984" s="120"/>
      <c r="B984" s="132">
        <f t="shared" si="32"/>
        <v>1</v>
      </c>
      <c r="C984" s="16"/>
      <c r="D984" s="16"/>
      <c r="E984" s="16"/>
      <c r="F984" s="27"/>
      <c r="G984" s="27"/>
      <c r="H984" s="126">
        <f t="shared" si="33"/>
        <v>993982</v>
      </c>
    </row>
    <row r="985" spans="1:8" ht="13.5">
      <c r="A985" s="120"/>
      <c r="B985" s="132">
        <f t="shared" si="32"/>
        <v>1</v>
      </c>
      <c r="C985" s="16"/>
      <c r="D985" s="16"/>
      <c r="E985" s="16"/>
      <c r="F985" s="27"/>
      <c r="G985" s="27"/>
      <c r="H985" s="126">
        <f t="shared" si="33"/>
        <v>993982</v>
      </c>
    </row>
    <row r="986" spans="1:8" ht="13.5">
      <c r="A986" s="120"/>
      <c r="B986" s="132">
        <f t="shared" si="32"/>
        <v>1</v>
      </c>
      <c r="C986" s="16"/>
      <c r="D986" s="16"/>
      <c r="E986" s="16"/>
      <c r="F986" s="27"/>
      <c r="G986" s="27"/>
      <c r="H986" s="126">
        <f t="shared" si="33"/>
        <v>993982</v>
      </c>
    </row>
    <row r="987" spans="1:8" ht="13.5">
      <c r="A987" s="120"/>
      <c r="B987" s="132">
        <f t="shared" si="32"/>
        <v>1</v>
      </c>
      <c r="C987" s="16"/>
      <c r="D987" s="16"/>
      <c r="E987" s="16"/>
      <c r="F987" s="27"/>
      <c r="G987" s="27"/>
      <c r="H987" s="126">
        <f t="shared" si="33"/>
        <v>993982</v>
      </c>
    </row>
    <row r="988" spans="1:8" ht="13.5">
      <c r="A988" s="120"/>
      <c r="B988" s="132">
        <f t="shared" si="32"/>
        <v>1</v>
      </c>
      <c r="C988" s="16"/>
      <c r="D988" s="16"/>
      <c r="E988" s="16"/>
      <c r="F988" s="27"/>
      <c r="G988" s="27"/>
      <c r="H988" s="126">
        <f t="shared" si="33"/>
        <v>993982</v>
      </c>
    </row>
    <row r="989" spans="1:8" ht="13.5">
      <c r="A989" s="120"/>
      <c r="B989" s="132">
        <f t="shared" si="32"/>
        <v>1</v>
      </c>
      <c r="C989" s="16"/>
      <c r="D989" s="16"/>
      <c r="E989" s="16"/>
      <c r="F989" s="27"/>
      <c r="G989" s="27"/>
      <c r="H989" s="126">
        <f t="shared" si="33"/>
        <v>993982</v>
      </c>
    </row>
    <row r="990" spans="1:8" ht="13.5">
      <c r="A990" s="120"/>
      <c r="B990" s="132">
        <f t="shared" si="32"/>
        <v>1</v>
      </c>
      <c r="C990" s="16"/>
      <c r="D990" s="16"/>
      <c r="E990" s="16"/>
      <c r="F990" s="27"/>
      <c r="G990" s="27"/>
      <c r="H990" s="126">
        <f t="shared" si="33"/>
        <v>993982</v>
      </c>
    </row>
    <row r="991" spans="1:8" ht="13.5">
      <c r="A991" s="120"/>
      <c r="B991" s="132">
        <f t="shared" si="32"/>
        <v>1</v>
      </c>
      <c r="C991" s="16"/>
      <c r="D991" s="16"/>
      <c r="E991" s="16"/>
      <c r="F991" s="27"/>
      <c r="G991" s="27"/>
      <c r="H991" s="126">
        <f t="shared" si="33"/>
        <v>993982</v>
      </c>
    </row>
    <row r="992" spans="1:8" ht="13.5">
      <c r="A992" s="120"/>
      <c r="B992" s="132">
        <f t="shared" si="32"/>
        <v>1</v>
      </c>
      <c r="C992" s="16"/>
      <c r="D992" s="16"/>
      <c r="E992" s="16"/>
      <c r="F992" s="27"/>
      <c r="G992" s="27"/>
      <c r="H992" s="126">
        <f t="shared" si="33"/>
        <v>993982</v>
      </c>
    </row>
    <row r="993" spans="1:8" ht="13.5">
      <c r="A993" s="120"/>
      <c r="B993" s="132">
        <f t="shared" si="32"/>
        <v>1</v>
      </c>
      <c r="C993" s="16"/>
      <c r="D993" s="16"/>
      <c r="E993" s="16"/>
      <c r="F993" s="27"/>
      <c r="G993" s="27"/>
      <c r="H993" s="126">
        <f t="shared" si="33"/>
        <v>993982</v>
      </c>
    </row>
    <row r="994" spans="1:8" ht="13.5">
      <c r="A994" s="120"/>
      <c r="B994" s="132">
        <f t="shared" si="32"/>
        <v>1</v>
      </c>
      <c r="C994" s="16"/>
      <c r="D994" s="16"/>
      <c r="E994" s="16"/>
      <c r="F994" s="27"/>
      <c r="G994" s="27"/>
      <c r="H994" s="126">
        <f t="shared" si="33"/>
        <v>993982</v>
      </c>
    </row>
    <row r="995" spans="1:8" ht="13.5">
      <c r="A995" s="120"/>
      <c r="B995" s="132">
        <f t="shared" si="32"/>
        <v>1</v>
      </c>
      <c r="C995" s="16"/>
      <c r="D995" s="16"/>
      <c r="E995" s="16"/>
      <c r="F995" s="27"/>
      <c r="G995" s="27"/>
      <c r="H995" s="126">
        <f t="shared" si="33"/>
        <v>993982</v>
      </c>
    </row>
    <row r="996" spans="1:8" ht="13.5">
      <c r="A996" s="120"/>
      <c r="B996" s="132">
        <f t="shared" si="32"/>
        <v>1</v>
      </c>
      <c r="C996" s="16"/>
      <c r="D996" s="16"/>
      <c r="E996" s="16"/>
      <c r="F996" s="27"/>
      <c r="G996" s="27"/>
      <c r="H996" s="126">
        <f t="shared" si="33"/>
        <v>993982</v>
      </c>
    </row>
    <row r="997" spans="1:8" ht="13.5">
      <c r="A997" s="120"/>
      <c r="B997" s="132">
        <f t="shared" si="32"/>
        <v>1</v>
      </c>
      <c r="C997" s="16"/>
      <c r="D997" s="16"/>
      <c r="E997" s="16"/>
      <c r="F997" s="27"/>
      <c r="G997" s="27"/>
      <c r="H997" s="126">
        <f t="shared" si="33"/>
        <v>993982</v>
      </c>
    </row>
    <row r="998" spans="1:8" ht="13.5">
      <c r="A998" s="120"/>
      <c r="B998" s="132">
        <f t="shared" si="32"/>
        <v>1</v>
      </c>
      <c r="C998" s="16"/>
      <c r="D998" s="16"/>
      <c r="E998" s="16"/>
      <c r="F998" s="27"/>
      <c r="G998" s="27"/>
      <c r="H998" s="126">
        <f t="shared" si="33"/>
        <v>993982</v>
      </c>
    </row>
    <row r="999" spans="1:8" ht="13.5">
      <c r="A999" s="120"/>
      <c r="B999" s="132">
        <f t="shared" si="32"/>
        <v>1</v>
      </c>
      <c r="C999" s="16"/>
      <c r="D999" s="16"/>
      <c r="E999" s="16"/>
      <c r="F999" s="27"/>
      <c r="G999" s="27"/>
      <c r="H999" s="126">
        <f t="shared" si="33"/>
        <v>993982</v>
      </c>
    </row>
    <row r="1000" spans="1:8" ht="13.5">
      <c r="A1000" s="120"/>
      <c r="B1000" s="132">
        <f t="shared" si="32"/>
        <v>1</v>
      </c>
      <c r="C1000" s="16"/>
      <c r="D1000" s="16"/>
      <c r="E1000" s="16"/>
      <c r="F1000" s="27"/>
      <c r="G1000" s="27"/>
      <c r="H1000" s="126">
        <f t="shared" si="33"/>
        <v>993982</v>
      </c>
    </row>
    <row r="1001" spans="1:8" ht="13.5">
      <c r="A1001" s="120"/>
      <c r="B1001" s="132">
        <f t="shared" si="32"/>
        <v>1</v>
      </c>
      <c r="C1001" s="16"/>
      <c r="D1001" s="16"/>
      <c r="E1001" s="16"/>
      <c r="F1001" s="27"/>
      <c r="G1001" s="27"/>
      <c r="H1001" s="126">
        <f t="shared" si="33"/>
        <v>993982</v>
      </c>
    </row>
    <row r="1002" spans="1:8" ht="13.5">
      <c r="A1002" s="120"/>
      <c r="B1002" s="132">
        <f t="shared" si="32"/>
        <v>1</v>
      </c>
      <c r="C1002" s="16"/>
      <c r="D1002" s="16"/>
      <c r="E1002" s="16"/>
      <c r="F1002" s="27"/>
      <c r="G1002" s="27"/>
      <c r="H1002" s="126">
        <f t="shared" si="33"/>
        <v>993982</v>
      </c>
    </row>
    <row r="1003" spans="1:8" ht="13.5">
      <c r="A1003" s="120"/>
      <c r="B1003" s="132">
        <f t="shared" si="32"/>
        <v>1</v>
      </c>
      <c r="C1003" s="16"/>
      <c r="D1003" s="16"/>
      <c r="E1003" s="16"/>
      <c r="F1003" s="27"/>
      <c r="G1003" s="27"/>
      <c r="H1003" s="126">
        <f t="shared" si="33"/>
        <v>993982</v>
      </c>
    </row>
    <row r="1004" spans="1:8" ht="13.5">
      <c r="A1004" s="120"/>
      <c r="B1004" s="132">
        <f t="shared" si="32"/>
        <v>1</v>
      </c>
      <c r="C1004" s="16"/>
      <c r="D1004" s="16"/>
      <c r="E1004" s="16"/>
      <c r="F1004" s="27"/>
      <c r="G1004" s="27"/>
      <c r="H1004" s="126">
        <f t="shared" si="33"/>
        <v>993982</v>
      </c>
    </row>
    <row r="1005" spans="1:8" ht="13.5">
      <c r="A1005" s="120"/>
      <c r="B1005" s="132">
        <f t="shared" si="32"/>
        <v>1</v>
      </c>
      <c r="C1005" s="16"/>
      <c r="D1005" s="16"/>
      <c r="E1005" s="16"/>
      <c r="F1005" s="27"/>
      <c r="G1005" s="27"/>
      <c r="H1005" s="126">
        <f t="shared" si="33"/>
        <v>993982</v>
      </c>
    </row>
    <row r="1006" spans="1:8" ht="13.5">
      <c r="A1006" s="120"/>
      <c r="B1006" s="132">
        <f t="shared" si="32"/>
        <v>1</v>
      </c>
      <c r="C1006" s="16"/>
      <c r="D1006" s="16"/>
      <c r="E1006" s="16"/>
      <c r="F1006" s="27"/>
      <c r="G1006" s="27"/>
      <c r="H1006" s="126">
        <f t="shared" si="33"/>
        <v>993982</v>
      </c>
    </row>
    <row r="1007" spans="1:8" ht="13.5">
      <c r="A1007" s="120"/>
      <c r="B1007" s="132">
        <f t="shared" si="32"/>
        <v>1</v>
      </c>
      <c r="C1007" s="16"/>
      <c r="D1007" s="16"/>
      <c r="E1007" s="16"/>
      <c r="F1007" s="27"/>
      <c r="G1007" s="27"/>
      <c r="H1007" s="126">
        <f t="shared" si="33"/>
        <v>993982</v>
      </c>
    </row>
    <row r="1008" spans="1:8" ht="13.5">
      <c r="A1008" s="120"/>
      <c r="B1008" s="132">
        <f t="shared" si="32"/>
        <v>1</v>
      </c>
      <c r="C1008" s="16"/>
      <c r="D1008" s="16"/>
      <c r="E1008" s="16"/>
      <c r="F1008" s="27"/>
      <c r="G1008" s="27"/>
      <c r="H1008" s="126">
        <f t="shared" si="33"/>
        <v>993982</v>
      </c>
    </row>
    <row r="1009" spans="1:8" ht="13.5">
      <c r="A1009" s="120"/>
      <c r="B1009" s="132">
        <f t="shared" si="32"/>
        <v>1</v>
      </c>
      <c r="C1009" s="16"/>
      <c r="D1009" s="16"/>
      <c r="E1009" s="16"/>
      <c r="F1009" s="27"/>
      <c r="G1009" s="27"/>
      <c r="H1009" s="126">
        <f t="shared" si="33"/>
        <v>993982</v>
      </c>
    </row>
    <row r="1010" spans="1:8" ht="13.5">
      <c r="A1010" s="120"/>
      <c r="B1010" s="132">
        <f t="shared" si="32"/>
        <v>1</v>
      </c>
      <c r="C1010" s="16"/>
      <c r="D1010" s="16"/>
      <c r="E1010" s="16"/>
      <c r="F1010" s="27"/>
      <c r="G1010" s="27"/>
      <c r="H1010" s="126">
        <f t="shared" si="33"/>
        <v>993982</v>
      </c>
    </row>
    <row r="1011" spans="1:8" ht="13.5">
      <c r="A1011" s="120"/>
      <c r="B1011" s="132">
        <f t="shared" si="32"/>
        <v>1</v>
      </c>
      <c r="C1011" s="16"/>
      <c r="D1011" s="16"/>
      <c r="E1011" s="16"/>
      <c r="F1011" s="27"/>
      <c r="G1011" s="27"/>
      <c r="H1011" s="126">
        <f t="shared" si="33"/>
        <v>993982</v>
      </c>
    </row>
    <row r="1012" spans="1:8" ht="13.5">
      <c r="A1012" s="120"/>
      <c r="B1012" s="132">
        <f t="shared" si="32"/>
        <v>1</v>
      </c>
      <c r="C1012" s="16"/>
      <c r="D1012" s="16"/>
      <c r="E1012" s="16"/>
      <c r="F1012" s="27"/>
      <c r="G1012" s="27"/>
      <c r="H1012" s="126">
        <f t="shared" si="33"/>
        <v>993982</v>
      </c>
    </row>
    <row r="1013" spans="1:8" ht="13.5">
      <c r="A1013" s="120"/>
      <c r="B1013" s="132">
        <f t="shared" si="32"/>
        <v>1</v>
      </c>
      <c r="C1013" s="16"/>
      <c r="D1013" s="16"/>
      <c r="E1013" s="16"/>
      <c r="F1013" s="27"/>
      <c r="G1013" s="27"/>
      <c r="H1013" s="126">
        <f t="shared" si="33"/>
        <v>993982</v>
      </c>
    </row>
    <row r="1014" spans="1:8" ht="13.5">
      <c r="A1014" s="120"/>
      <c r="B1014" s="132">
        <f t="shared" si="32"/>
        <v>1</v>
      </c>
      <c r="C1014" s="16"/>
      <c r="D1014" s="16"/>
      <c r="E1014" s="16"/>
      <c r="F1014" s="27"/>
      <c r="G1014" s="27"/>
      <c r="H1014" s="126">
        <f t="shared" si="33"/>
        <v>993982</v>
      </c>
    </row>
    <row r="1015" spans="1:8" ht="13.5">
      <c r="A1015" s="120"/>
      <c r="B1015" s="132">
        <f t="shared" si="32"/>
        <v>1</v>
      </c>
      <c r="C1015" s="16"/>
      <c r="D1015" s="16"/>
      <c r="E1015" s="16"/>
      <c r="F1015" s="27"/>
      <c r="G1015" s="27"/>
      <c r="H1015" s="126">
        <f t="shared" si="33"/>
        <v>993982</v>
      </c>
    </row>
    <row r="1016" spans="1:8" ht="13.5">
      <c r="A1016" s="120"/>
      <c r="B1016" s="132">
        <f t="shared" si="32"/>
        <v>1</v>
      </c>
      <c r="C1016" s="16"/>
      <c r="D1016" s="16"/>
      <c r="E1016" s="16"/>
      <c r="F1016" s="27"/>
      <c r="G1016" s="27"/>
      <c r="H1016" s="126">
        <f t="shared" si="33"/>
        <v>993982</v>
      </c>
    </row>
    <row r="1017" spans="1:8" ht="13.5">
      <c r="A1017" s="120"/>
      <c r="B1017" s="132">
        <f t="shared" si="32"/>
        <v>1</v>
      </c>
      <c r="C1017" s="16"/>
      <c r="D1017" s="16"/>
      <c r="E1017" s="16"/>
      <c r="F1017" s="27"/>
      <c r="G1017" s="27"/>
      <c r="H1017" s="126">
        <f t="shared" si="33"/>
        <v>993982</v>
      </c>
    </row>
    <row r="1018" spans="1:8" ht="13.5">
      <c r="A1018" s="120"/>
      <c r="B1018" s="132">
        <f t="shared" si="32"/>
        <v>1</v>
      </c>
      <c r="C1018" s="16"/>
      <c r="D1018" s="16"/>
      <c r="E1018" s="16"/>
      <c r="F1018" s="27"/>
      <c r="G1018" s="27"/>
      <c r="H1018" s="126">
        <f t="shared" si="33"/>
        <v>993982</v>
      </c>
    </row>
    <row r="1019" spans="1:8" ht="13.5">
      <c r="A1019" s="120"/>
      <c r="B1019" s="132">
        <f t="shared" si="32"/>
        <v>1</v>
      </c>
      <c r="C1019" s="16"/>
      <c r="D1019" s="16"/>
      <c r="E1019" s="16"/>
      <c r="F1019" s="27"/>
      <c r="G1019" s="27"/>
      <c r="H1019" s="126">
        <f t="shared" si="33"/>
        <v>993982</v>
      </c>
    </row>
    <row r="1020" spans="1:8" ht="13.5">
      <c r="A1020" s="120"/>
      <c r="B1020" s="132">
        <f t="shared" si="32"/>
        <v>1</v>
      </c>
      <c r="C1020" s="16"/>
      <c r="D1020" s="16"/>
      <c r="E1020" s="16"/>
      <c r="F1020" s="27"/>
      <c r="G1020" s="27"/>
      <c r="H1020" s="126">
        <f t="shared" si="33"/>
        <v>993982</v>
      </c>
    </row>
    <row r="1021" spans="1:8" ht="13.5">
      <c r="A1021" s="120"/>
      <c r="B1021" s="132">
        <f t="shared" si="32"/>
        <v>1</v>
      </c>
      <c r="C1021" s="16"/>
      <c r="D1021" s="16"/>
      <c r="E1021" s="16"/>
      <c r="F1021" s="27"/>
      <c r="G1021" s="27"/>
      <c r="H1021" s="126">
        <f t="shared" si="33"/>
        <v>993982</v>
      </c>
    </row>
    <row r="1022" spans="1:8" ht="13.5">
      <c r="A1022" s="120"/>
      <c r="B1022" s="132">
        <f t="shared" si="32"/>
        <v>1</v>
      </c>
      <c r="C1022" s="16"/>
      <c r="D1022" s="16"/>
      <c r="E1022" s="16"/>
      <c r="F1022" s="27"/>
      <c r="G1022" s="27"/>
      <c r="H1022" s="126">
        <f t="shared" si="33"/>
        <v>993982</v>
      </c>
    </row>
    <row r="1023" spans="1:8" ht="13.5">
      <c r="A1023" s="120"/>
      <c r="B1023" s="132">
        <f t="shared" si="32"/>
        <v>1</v>
      </c>
      <c r="C1023" s="16"/>
      <c r="D1023" s="16"/>
      <c r="E1023" s="16"/>
      <c r="F1023" s="27"/>
      <c r="G1023" s="27"/>
      <c r="H1023" s="126">
        <f t="shared" si="33"/>
        <v>993982</v>
      </c>
    </row>
    <row r="1024" spans="1:8" ht="13.5">
      <c r="A1024" s="120"/>
      <c r="B1024" s="132">
        <f t="shared" si="32"/>
        <v>1</v>
      </c>
      <c r="C1024" s="16"/>
      <c r="D1024" s="16"/>
      <c r="E1024" s="16"/>
      <c r="F1024" s="27"/>
      <c r="G1024" s="27"/>
      <c r="H1024" s="126">
        <f t="shared" si="33"/>
        <v>993982</v>
      </c>
    </row>
    <row r="1025" spans="1:8" ht="13.5">
      <c r="A1025" s="120"/>
      <c r="B1025" s="132">
        <f t="shared" si="32"/>
        <v>1</v>
      </c>
      <c r="C1025" s="16"/>
      <c r="D1025" s="16"/>
      <c r="E1025" s="16"/>
      <c r="F1025" s="27"/>
      <c r="G1025" s="27"/>
      <c r="H1025" s="126">
        <f t="shared" si="33"/>
        <v>993982</v>
      </c>
    </row>
    <row r="1026" spans="1:8" ht="13.5">
      <c r="A1026" s="120"/>
      <c r="B1026" s="132">
        <f t="shared" si="32"/>
        <v>1</v>
      </c>
      <c r="C1026" s="16"/>
      <c r="D1026" s="16"/>
      <c r="E1026" s="16"/>
      <c r="F1026" s="27"/>
      <c r="G1026" s="27"/>
      <c r="H1026" s="126">
        <f t="shared" si="33"/>
        <v>993982</v>
      </c>
    </row>
    <row r="1027" spans="1:8" ht="13.5">
      <c r="A1027" s="120"/>
      <c r="B1027" s="132">
        <f t="shared" si="32"/>
        <v>1</v>
      </c>
      <c r="C1027" s="16"/>
      <c r="D1027" s="16"/>
      <c r="E1027" s="16"/>
      <c r="F1027" s="27"/>
      <c r="G1027" s="27"/>
      <c r="H1027" s="126">
        <f t="shared" si="33"/>
        <v>993982</v>
      </c>
    </row>
    <row r="1028" spans="1:8" ht="13.5">
      <c r="A1028" s="120"/>
      <c r="B1028" s="132">
        <f t="shared" si="32"/>
        <v>1</v>
      </c>
      <c r="C1028" s="16"/>
      <c r="D1028" s="16"/>
      <c r="E1028" s="16"/>
      <c r="F1028" s="27"/>
      <c r="G1028" s="27"/>
      <c r="H1028" s="126">
        <f t="shared" si="33"/>
        <v>993982</v>
      </c>
    </row>
    <row r="1029" spans="1:8" ht="13.5">
      <c r="A1029" s="120"/>
      <c r="B1029" s="132">
        <f t="shared" si="32"/>
        <v>1</v>
      </c>
      <c r="C1029" s="16"/>
      <c r="D1029" s="16"/>
      <c r="E1029" s="16"/>
      <c r="F1029" s="27"/>
      <c r="G1029" s="27"/>
      <c r="H1029" s="126">
        <f t="shared" si="33"/>
        <v>993982</v>
      </c>
    </row>
    <row r="1030" spans="1:8" ht="13.5">
      <c r="A1030" s="120"/>
      <c r="B1030" s="132">
        <f aca="true" t="shared" si="34" ref="B1030:B1093">MONTH(A1030)</f>
        <v>1</v>
      </c>
      <c r="C1030" s="16"/>
      <c r="D1030" s="16"/>
      <c r="E1030" s="16"/>
      <c r="F1030" s="27"/>
      <c r="G1030" s="27"/>
      <c r="H1030" s="126">
        <f aca="true" t="shared" si="35" ref="H1030:H1093">H1029+F1030-G1030</f>
        <v>993982</v>
      </c>
    </row>
    <row r="1031" spans="1:8" ht="13.5">
      <c r="A1031" s="120"/>
      <c r="B1031" s="132">
        <f t="shared" si="34"/>
        <v>1</v>
      </c>
      <c r="C1031" s="16"/>
      <c r="D1031" s="16"/>
      <c r="E1031" s="16"/>
      <c r="F1031" s="27"/>
      <c r="G1031" s="27"/>
      <c r="H1031" s="126">
        <f t="shared" si="35"/>
        <v>993982</v>
      </c>
    </row>
    <row r="1032" spans="1:8" ht="13.5">
      <c r="A1032" s="120"/>
      <c r="B1032" s="132">
        <f t="shared" si="34"/>
        <v>1</v>
      </c>
      <c r="C1032" s="16"/>
      <c r="D1032" s="16"/>
      <c r="E1032" s="16"/>
      <c r="F1032" s="27"/>
      <c r="G1032" s="27"/>
      <c r="H1032" s="126">
        <f t="shared" si="35"/>
        <v>993982</v>
      </c>
    </row>
    <row r="1033" spans="1:8" ht="13.5">
      <c r="A1033" s="120"/>
      <c r="B1033" s="132">
        <f t="shared" si="34"/>
        <v>1</v>
      </c>
      <c r="C1033" s="16"/>
      <c r="D1033" s="16"/>
      <c r="E1033" s="16"/>
      <c r="F1033" s="27"/>
      <c r="G1033" s="27"/>
      <c r="H1033" s="126">
        <f t="shared" si="35"/>
        <v>993982</v>
      </c>
    </row>
    <row r="1034" spans="1:8" ht="13.5">
      <c r="A1034" s="120"/>
      <c r="B1034" s="132">
        <f t="shared" si="34"/>
        <v>1</v>
      </c>
      <c r="C1034" s="16"/>
      <c r="D1034" s="16"/>
      <c r="E1034" s="16"/>
      <c r="F1034" s="27"/>
      <c r="G1034" s="27"/>
      <c r="H1034" s="126">
        <f t="shared" si="35"/>
        <v>993982</v>
      </c>
    </row>
    <row r="1035" spans="1:8" ht="13.5">
      <c r="A1035" s="120"/>
      <c r="B1035" s="132">
        <f t="shared" si="34"/>
        <v>1</v>
      </c>
      <c r="C1035" s="16"/>
      <c r="D1035" s="16"/>
      <c r="E1035" s="16"/>
      <c r="F1035" s="27"/>
      <c r="G1035" s="27"/>
      <c r="H1035" s="126">
        <f t="shared" si="35"/>
        <v>993982</v>
      </c>
    </row>
    <row r="1036" spans="1:8" ht="13.5">
      <c r="A1036" s="120"/>
      <c r="B1036" s="132">
        <f t="shared" si="34"/>
        <v>1</v>
      </c>
      <c r="C1036" s="16"/>
      <c r="D1036" s="16"/>
      <c r="E1036" s="16"/>
      <c r="F1036" s="27"/>
      <c r="G1036" s="27"/>
      <c r="H1036" s="126">
        <f t="shared" si="35"/>
        <v>993982</v>
      </c>
    </row>
    <row r="1037" spans="1:8" ht="13.5">
      <c r="A1037" s="120"/>
      <c r="B1037" s="132">
        <f t="shared" si="34"/>
        <v>1</v>
      </c>
      <c r="C1037" s="16"/>
      <c r="D1037" s="16"/>
      <c r="E1037" s="16"/>
      <c r="F1037" s="27"/>
      <c r="G1037" s="27"/>
      <c r="H1037" s="126">
        <f t="shared" si="35"/>
        <v>993982</v>
      </c>
    </row>
    <row r="1038" spans="1:8" ht="13.5">
      <c r="A1038" s="120"/>
      <c r="B1038" s="132">
        <f t="shared" si="34"/>
        <v>1</v>
      </c>
      <c r="C1038" s="16"/>
      <c r="D1038" s="16"/>
      <c r="E1038" s="16"/>
      <c r="F1038" s="27"/>
      <c r="G1038" s="27"/>
      <c r="H1038" s="126">
        <f t="shared" si="35"/>
        <v>993982</v>
      </c>
    </row>
    <row r="1039" spans="1:8" ht="13.5">
      <c r="A1039" s="120"/>
      <c r="B1039" s="132">
        <f t="shared" si="34"/>
        <v>1</v>
      </c>
      <c r="C1039" s="16"/>
      <c r="D1039" s="16"/>
      <c r="E1039" s="16"/>
      <c r="F1039" s="27"/>
      <c r="G1039" s="27"/>
      <c r="H1039" s="126">
        <f t="shared" si="35"/>
        <v>993982</v>
      </c>
    </row>
    <row r="1040" spans="1:8" ht="13.5">
      <c r="A1040" s="120"/>
      <c r="B1040" s="132">
        <f t="shared" si="34"/>
        <v>1</v>
      </c>
      <c r="C1040" s="16"/>
      <c r="D1040" s="16"/>
      <c r="E1040" s="16"/>
      <c r="F1040" s="27"/>
      <c r="G1040" s="27"/>
      <c r="H1040" s="126">
        <f t="shared" si="35"/>
        <v>993982</v>
      </c>
    </row>
    <row r="1041" spans="1:8" ht="13.5">
      <c r="A1041" s="120"/>
      <c r="B1041" s="132">
        <f t="shared" si="34"/>
        <v>1</v>
      </c>
      <c r="C1041" s="16"/>
      <c r="D1041" s="16"/>
      <c r="E1041" s="16"/>
      <c r="F1041" s="27"/>
      <c r="G1041" s="27"/>
      <c r="H1041" s="126">
        <f t="shared" si="35"/>
        <v>993982</v>
      </c>
    </row>
    <row r="1042" spans="1:8" ht="13.5">
      <c r="A1042" s="120"/>
      <c r="B1042" s="132">
        <f t="shared" si="34"/>
        <v>1</v>
      </c>
      <c r="C1042" s="16"/>
      <c r="D1042" s="16"/>
      <c r="E1042" s="16"/>
      <c r="F1042" s="27"/>
      <c r="G1042" s="27"/>
      <c r="H1042" s="126">
        <f t="shared" si="35"/>
        <v>993982</v>
      </c>
    </row>
    <row r="1043" spans="1:8" ht="13.5">
      <c r="A1043" s="120"/>
      <c r="B1043" s="132">
        <f t="shared" si="34"/>
        <v>1</v>
      </c>
      <c r="C1043" s="16"/>
      <c r="D1043" s="16"/>
      <c r="E1043" s="16"/>
      <c r="F1043" s="27"/>
      <c r="G1043" s="27"/>
      <c r="H1043" s="126">
        <f t="shared" si="35"/>
        <v>993982</v>
      </c>
    </row>
    <row r="1044" spans="1:8" ht="13.5">
      <c r="A1044" s="120"/>
      <c r="B1044" s="132">
        <f t="shared" si="34"/>
        <v>1</v>
      </c>
      <c r="C1044" s="16"/>
      <c r="D1044" s="16"/>
      <c r="E1044" s="16"/>
      <c r="F1044" s="27"/>
      <c r="G1044" s="27"/>
      <c r="H1044" s="126">
        <f t="shared" si="35"/>
        <v>993982</v>
      </c>
    </row>
    <row r="1045" spans="1:8" ht="13.5">
      <c r="A1045" s="120"/>
      <c r="B1045" s="132">
        <f t="shared" si="34"/>
        <v>1</v>
      </c>
      <c r="C1045" s="16"/>
      <c r="D1045" s="16"/>
      <c r="E1045" s="16"/>
      <c r="F1045" s="27"/>
      <c r="G1045" s="27"/>
      <c r="H1045" s="126">
        <f t="shared" si="35"/>
        <v>993982</v>
      </c>
    </row>
    <row r="1046" spans="1:8" ht="13.5">
      <c r="A1046" s="120"/>
      <c r="B1046" s="132">
        <f t="shared" si="34"/>
        <v>1</v>
      </c>
      <c r="C1046" s="16"/>
      <c r="D1046" s="16"/>
      <c r="E1046" s="16"/>
      <c r="F1046" s="27"/>
      <c r="G1046" s="27"/>
      <c r="H1046" s="126">
        <f t="shared" si="35"/>
        <v>993982</v>
      </c>
    </row>
    <row r="1047" spans="1:8" ht="13.5">
      <c r="A1047" s="120"/>
      <c r="B1047" s="132">
        <f t="shared" si="34"/>
        <v>1</v>
      </c>
      <c r="C1047" s="16"/>
      <c r="D1047" s="16"/>
      <c r="E1047" s="16"/>
      <c r="F1047" s="27"/>
      <c r="G1047" s="27"/>
      <c r="H1047" s="126">
        <f t="shared" si="35"/>
        <v>993982</v>
      </c>
    </row>
    <row r="1048" spans="1:8" ht="13.5">
      <c r="A1048" s="120"/>
      <c r="B1048" s="132">
        <f t="shared" si="34"/>
        <v>1</v>
      </c>
      <c r="C1048" s="16"/>
      <c r="D1048" s="16"/>
      <c r="E1048" s="16"/>
      <c r="F1048" s="27"/>
      <c r="G1048" s="27"/>
      <c r="H1048" s="126">
        <f t="shared" si="35"/>
        <v>993982</v>
      </c>
    </row>
    <row r="1049" spans="1:8" ht="13.5">
      <c r="A1049" s="120"/>
      <c r="B1049" s="132">
        <f t="shared" si="34"/>
        <v>1</v>
      </c>
      <c r="C1049" s="16"/>
      <c r="D1049" s="16"/>
      <c r="E1049" s="16"/>
      <c r="F1049" s="27"/>
      <c r="G1049" s="27"/>
      <c r="H1049" s="126">
        <f t="shared" si="35"/>
        <v>993982</v>
      </c>
    </row>
    <row r="1050" spans="1:8" ht="13.5">
      <c r="A1050" s="120"/>
      <c r="B1050" s="132">
        <f t="shared" si="34"/>
        <v>1</v>
      </c>
      <c r="C1050" s="16"/>
      <c r="D1050" s="16"/>
      <c r="E1050" s="16"/>
      <c r="F1050" s="27"/>
      <c r="G1050" s="27"/>
      <c r="H1050" s="126">
        <f t="shared" si="35"/>
        <v>993982</v>
      </c>
    </row>
    <row r="1051" spans="1:8" ht="13.5">
      <c r="A1051" s="120"/>
      <c r="B1051" s="132">
        <f t="shared" si="34"/>
        <v>1</v>
      </c>
      <c r="C1051" s="16"/>
      <c r="D1051" s="16"/>
      <c r="E1051" s="16"/>
      <c r="F1051" s="27"/>
      <c r="G1051" s="27"/>
      <c r="H1051" s="126">
        <f t="shared" si="35"/>
        <v>993982</v>
      </c>
    </row>
    <row r="1052" spans="1:8" ht="13.5">
      <c r="A1052" s="120"/>
      <c r="B1052" s="132">
        <f t="shared" si="34"/>
        <v>1</v>
      </c>
      <c r="C1052" s="16"/>
      <c r="D1052" s="16"/>
      <c r="E1052" s="16"/>
      <c r="F1052" s="27"/>
      <c r="G1052" s="27"/>
      <c r="H1052" s="126">
        <f t="shared" si="35"/>
        <v>993982</v>
      </c>
    </row>
    <row r="1053" spans="1:8" ht="13.5">
      <c r="A1053" s="120"/>
      <c r="B1053" s="132">
        <f t="shared" si="34"/>
        <v>1</v>
      </c>
      <c r="C1053" s="16"/>
      <c r="D1053" s="16"/>
      <c r="E1053" s="16"/>
      <c r="F1053" s="27"/>
      <c r="G1053" s="27"/>
      <c r="H1053" s="126">
        <f t="shared" si="35"/>
        <v>993982</v>
      </c>
    </row>
    <row r="1054" spans="1:8" ht="13.5">
      <c r="A1054" s="120"/>
      <c r="B1054" s="132">
        <f t="shared" si="34"/>
        <v>1</v>
      </c>
      <c r="C1054" s="16"/>
      <c r="D1054" s="16"/>
      <c r="E1054" s="16"/>
      <c r="F1054" s="27"/>
      <c r="G1054" s="27"/>
      <c r="H1054" s="126">
        <f t="shared" si="35"/>
        <v>993982</v>
      </c>
    </row>
    <row r="1055" spans="1:8" ht="13.5">
      <c r="A1055" s="120"/>
      <c r="B1055" s="132">
        <f t="shared" si="34"/>
        <v>1</v>
      </c>
      <c r="C1055" s="16"/>
      <c r="D1055" s="16"/>
      <c r="E1055" s="16"/>
      <c r="F1055" s="27"/>
      <c r="G1055" s="27"/>
      <c r="H1055" s="126">
        <f t="shared" si="35"/>
        <v>993982</v>
      </c>
    </row>
    <row r="1056" spans="1:8" ht="13.5">
      <c r="A1056" s="120"/>
      <c r="B1056" s="132">
        <f t="shared" si="34"/>
        <v>1</v>
      </c>
      <c r="C1056" s="16"/>
      <c r="D1056" s="16"/>
      <c r="E1056" s="16"/>
      <c r="F1056" s="27"/>
      <c r="G1056" s="27"/>
      <c r="H1056" s="126">
        <f t="shared" si="35"/>
        <v>993982</v>
      </c>
    </row>
    <row r="1057" spans="1:8" ht="13.5">
      <c r="A1057" s="120"/>
      <c r="B1057" s="132">
        <f t="shared" si="34"/>
        <v>1</v>
      </c>
      <c r="C1057" s="16"/>
      <c r="D1057" s="16"/>
      <c r="E1057" s="16"/>
      <c r="F1057" s="27"/>
      <c r="G1057" s="27"/>
      <c r="H1057" s="126">
        <f t="shared" si="35"/>
        <v>993982</v>
      </c>
    </row>
    <row r="1058" spans="1:8" ht="13.5">
      <c r="A1058" s="120"/>
      <c r="B1058" s="132">
        <f t="shared" si="34"/>
        <v>1</v>
      </c>
      <c r="C1058" s="16"/>
      <c r="D1058" s="16"/>
      <c r="E1058" s="16"/>
      <c r="F1058" s="27"/>
      <c r="G1058" s="27"/>
      <c r="H1058" s="126">
        <f t="shared" si="35"/>
        <v>993982</v>
      </c>
    </row>
    <row r="1059" spans="1:8" ht="13.5">
      <c r="A1059" s="120"/>
      <c r="B1059" s="132">
        <f t="shared" si="34"/>
        <v>1</v>
      </c>
      <c r="C1059" s="16"/>
      <c r="D1059" s="16"/>
      <c r="E1059" s="16"/>
      <c r="F1059" s="27"/>
      <c r="G1059" s="27"/>
      <c r="H1059" s="126">
        <f t="shared" si="35"/>
        <v>993982</v>
      </c>
    </row>
    <row r="1060" spans="1:8" ht="13.5">
      <c r="A1060" s="120"/>
      <c r="B1060" s="132">
        <f t="shared" si="34"/>
        <v>1</v>
      </c>
      <c r="C1060" s="16"/>
      <c r="D1060" s="16"/>
      <c r="E1060" s="16"/>
      <c r="F1060" s="27"/>
      <c r="G1060" s="27"/>
      <c r="H1060" s="126">
        <f t="shared" si="35"/>
        <v>993982</v>
      </c>
    </row>
    <row r="1061" spans="1:8" ht="13.5">
      <c r="A1061" s="120"/>
      <c r="B1061" s="132">
        <f t="shared" si="34"/>
        <v>1</v>
      </c>
      <c r="C1061" s="16"/>
      <c r="D1061" s="16"/>
      <c r="E1061" s="16"/>
      <c r="F1061" s="27"/>
      <c r="G1061" s="27"/>
      <c r="H1061" s="126">
        <f t="shared" si="35"/>
        <v>993982</v>
      </c>
    </row>
    <row r="1062" spans="1:8" ht="13.5">
      <c r="A1062" s="120"/>
      <c r="B1062" s="132">
        <f t="shared" si="34"/>
        <v>1</v>
      </c>
      <c r="C1062" s="16"/>
      <c r="D1062" s="16"/>
      <c r="E1062" s="16"/>
      <c r="F1062" s="27"/>
      <c r="G1062" s="27"/>
      <c r="H1062" s="126">
        <f t="shared" si="35"/>
        <v>993982</v>
      </c>
    </row>
    <row r="1063" spans="1:8" ht="13.5">
      <c r="A1063" s="120"/>
      <c r="B1063" s="132">
        <f t="shared" si="34"/>
        <v>1</v>
      </c>
      <c r="C1063" s="16"/>
      <c r="D1063" s="16"/>
      <c r="E1063" s="16"/>
      <c r="F1063" s="27"/>
      <c r="G1063" s="27"/>
      <c r="H1063" s="126">
        <f t="shared" si="35"/>
        <v>993982</v>
      </c>
    </row>
    <row r="1064" spans="1:8" ht="13.5">
      <c r="A1064" s="120"/>
      <c r="B1064" s="132">
        <f t="shared" si="34"/>
        <v>1</v>
      </c>
      <c r="C1064" s="16"/>
      <c r="D1064" s="16"/>
      <c r="E1064" s="16"/>
      <c r="F1064" s="27"/>
      <c r="G1064" s="27"/>
      <c r="H1064" s="126">
        <f t="shared" si="35"/>
        <v>993982</v>
      </c>
    </row>
    <row r="1065" spans="1:8" ht="13.5">
      <c r="A1065" s="120"/>
      <c r="B1065" s="132">
        <f t="shared" si="34"/>
        <v>1</v>
      </c>
      <c r="C1065" s="16"/>
      <c r="D1065" s="16"/>
      <c r="E1065" s="16"/>
      <c r="F1065" s="27"/>
      <c r="G1065" s="27"/>
      <c r="H1065" s="126">
        <f t="shared" si="35"/>
        <v>993982</v>
      </c>
    </row>
    <row r="1066" spans="1:8" ht="13.5">
      <c r="A1066" s="120"/>
      <c r="B1066" s="132">
        <f t="shared" si="34"/>
        <v>1</v>
      </c>
      <c r="C1066" s="16"/>
      <c r="D1066" s="16"/>
      <c r="E1066" s="16"/>
      <c r="F1066" s="27"/>
      <c r="G1066" s="27"/>
      <c r="H1066" s="126">
        <f t="shared" si="35"/>
        <v>993982</v>
      </c>
    </row>
    <row r="1067" spans="1:8" ht="13.5">
      <c r="A1067" s="120"/>
      <c r="B1067" s="132">
        <f t="shared" si="34"/>
        <v>1</v>
      </c>
      <c r="C1067" s="16"/>
      <c r="D1067" s="16"/>
      <c r="E1067" s="16"/>
      <c r="F1067" s="27"/>
      <c r="G1067" s="27"/>
      <c r="H1067" s="126">
        <f t="shared" si="35"/>
        <v>993982</v>
      </c>
    </row>
    <row r="1068" spans="1:8" ht="13.5">
      <c r="A1068" s="120"/>
      <c r="B1068" s="132">
        <f t="shared" si="34"/>
        <v>1</v>
      </c>
      <c r="C1068" s="16"/>
      <c r="D1068" s="16"/>
      <c r="E1068" s="16"/>
      <c r="F1068" s="27"/>
      <c r="G1068" s="27"/>
      <c r="H1068" s="126">
        <f t="shared" si="35"/>
        <v>993982</v>
      </c>
    </row>
    <row r="1069" spans="1:8" ht="13.5">
      <c r="A1069" s="120"/>
      <c r="B1069" s="132">
        <f t="shared" si="34"/>
        <v>1</v>
      </c>
      <c r="C1069" s="16"/>
      <c r="D1069" s="16"/>
      <c r="E1069" s="16"/>
      <c r="F1069" s="27"/>
      <c r="G1069" s="27"/>
      <c r="H1069" s="126">
        <f t="shared" si="35"/>
        <v>993982</v>
      </c>
    </row>
    <row r="1070" spans="1:8" ht="13.5">
      <c r="A1070" s="120"/>
      <c r="B1070" s="132">
        <f t="shared" si="34"/>
        <v>1</v>
      </c>
      <c r="C1070" s="16"/>
      <c r="D1070" s="16"/>
      <c r="E1070" s="16"/>
      <c r="F1070" s="27"/>
      <c r="G1070" s="27"/>
      <c r="H1070" s="126">
        <f t="shared" si="35"/>
        <v>993982</v>
      </c>
    </row>
    <row r="1071" spans="1:8" ht="13.5">
      <c r="A1071" s="120"/>
      <c r="B1071" s="132">
        <f t="shared" si="34"/>
        <v>1</v>
      </c>
      <c r="C1071" s="16"/>
      <c r="D1071" s="16"/>
      <c r="E1071" s="16"/>
      <c r="F1071" s="27"/>
      <c r="G1071" s="27"/>
      <c r="H1071" s="126">
        <f t="shared" si="35"/>
        <v>993982</v>
      </c>
    </row>
    <row r="1072" spans="1:8" ht="13.5">
      <c r="A1072" s="120"/>
      <c r="B1072" s="132">
        <f t="shared" si="34"/>
        <v>1</v>
      </c>
      <c r="C1072" s="16"/>
      <c r="D1072" s="16"/>
      <c r="E1072" s="16"/>
      <c r="F1072" s="27"/>
      <c r="G1072" s="27"/>
      <c r="H1072" s="126">
        <f t="shared" si="35"/>
        <v>993982</v>
      </c>
    </row>
    <row r="1073" spans="1:8" ht="13.5">
      <c r="A1073" s="120"/>
      <c r="B1073" s="132">
        <f t="shared" si="34"/>
        <v>1</v>
      </c>
      <c r="C1073" s="16"/>
      <c r="D1073" s="16"/>
      <c r="E1073" s="16"/>
      <c r="F1073" s="27"/>
      <c r="G1073" s="27"/>
      <c r="H1073" s="126">
        <f t="shared" si="35"/>
        <v>993982</v>
      </c>
    </row>
    <row r="1074" spans="1:8" ht="13.5">
      <c r="A1074" s="120"/>
      <c r="B1074" s="132">
        <f t="shared" si="34"/>
        <v>1</v>
      </c>
      <c r="C1074" s="16"/>
      <c r="D1074" s="16"/>
      <c r="E1074" s="16"/>
      <c r="F1074" s="27"/>
      <c r="G1074" s="27"/>
      <c r="H1074" s="126">
        <f t="shared" si="35"/>
        <v>993982</v>
      </c>
    </row>
    <row r="1075" spans="1:8" ht="13.5">
      <c r="A1075" s="120"/>
      <c r="B1075" s="132">
        <f t="shared" si="34"/>
        <v>1</v>
      </c>
      <c r="C1075" s="16"/>
      <c r="D1075" s="16"/>
      <c r="E1075" s="16"/>
      <c r="F1075" s="27"/>
      <c r="G1075" s="27"/>
      <c r="H1075" s="126">
        <f t="shared" si="35"/>
        <v>993982</v>
      </c>
    </row>
    <row r="1076" spans="1:8" ht="13.5">
      <c r="A1076" s="120"/>
      <c r="B1076" s="132">
        <f t="shared" si="34"/>
        <v>1</v>
      </c>
      <c r="C1076" s="16"/>
      <c r="D1076" s="16"/>
      <c r="E1076" s="16"/>
      <c r="F1076" s="27"/>
      <c r="G1076" s="27"/>
      <c r="H1076" s="126">
        <f t="shared" si="35"/>
        <v>993982</v>
      </c>
    </row>
    <row r="1077" spans="1:8" ht="13.5">
      <c r="A1077" s="120"/>
      <c r="B1077" s="132">
        <f t="shared" si="34"/>
        <v>1</v>
      </c>
      <c r="C1077" s="16"/>
      <c r="D1077" s="16"/>
      <c r="E1077" s="16"/>
      <c r="F1077" s="27"/>
      <c r="G1077" s="27"/>
      <c r="H1077" s="126">
        <f t="shared" si="35"/>
        <v>993982</v>
      </c>
    </row>
    <row r="1078" spans="1:8" ht="13.5">
      <c r="A1078" s="120"/>
      <c r="B1078" s="132">
        <f t="shared" si="34"/>
        <v>1</v>
      </c>
      <c r="C1078" s="16"/>
      <c r="D1078" s="16"/>
      <c r="E1078" s="16"/>
      <c r="F1078" s="27"/>
      <c r="G1078" s="27"/>
      <c r="H1078" s="126">
        <f t="shared" si="35"/>
        <v>993982</v>
      </c>
    </row>
    <row r="1079" spans="1:8" ht="13.5">
      <c r="A1079" s="120"/>
      <c r="B1079" s="132">
        <f t="shared" si="34"/>
        <v>1</v>
      </c>
      <c r="C1079" s="16"/>
      <c r="D1079" s="16"/>
      <c r="E1079" s="16"/>
      <c r="F1079" s="27"/>
      <c r="G1079" s="27"/>
      <c r="H1079" s="126">
        <f t="shared" si="35"/>
        <v>993982</v>
      </c>
    </row>
    <row r="1080" spans="1:8" ht="13.5">
      <c r="A1080" s="120"/>
      <c r="B1080" s="132">
        <f t="shared" si="34"/>
        <v>1</v>
      </c>
      <c r="C1080" s="16"/>
      <c r="D1080" s="16"/>
      <c r="E1080" s="16"/>
      <c r="F1080" s="27"/>
      <c r="G1080" s="27"/>
      <c r="H1080" s="126">
        <f t="shared" si="35"/>
        <v>993982</v>
      </c>
    </row>
    <row r="1081" spans="1:8" ht="13.5">
      <c r="A1081" s="120"/>
      <c r="B1081" s="132">
        <f t="shared" si="34"/>
        <v>1</v>
      </c>
      <c r="C1081" s="16"/>
      <c r="D1081" s="16"/>
      <c r="E1081" s="16"/>
      <c r="F1081" s="27"/>
      <c r="G1081" s="27"/>
      <c r="H1081" s="126">
        <f t="shared" si="35"/>
        <v>993982</v>
      </c>
    </row>
    <row r="1082" spans="1:8" ht="13.5">
      <c r="A1082" s="120"/>
      <c r="B1082" s="132">
        <f t="shared" si="34"/>
        <v>1</v>
      </c>
      <c r="C1082" s="16"/>
      <c r="D1082" s="16"/>
      <c r="E1082" s="16"/>
      <c r="F1082" s="27"/>
      <c r="G1082" s="27"/>
      <c r="H1082" s="126">
        <f t="shared" si="35"/>
        <v>993982</v>
      </c>
    </row>
    <row r="1083" spans="1:8" ht="13.5">
      <c r="A1083" s="120"/>
      <c r="B1083" s="132">
        <f t="shared" si="34"/>
        <v>1</v>
      </c>
      <c r="C1083" s="16"/>
      <c r="D1083" s="16"/>
      <c r="E1083" s="16"/>
      <c r="F1083" s="27"/>
      <c r="G1083" s="27"/>
      <c r="H1083" s="126">
        <f t="shared" si="35"/>
        <v>993982</v>
      </c>
    </row>
    <row r="1084" spans="1:8" ht="13.5">
      <c r="A1084" s="120"/>
      <c r="B1084" s="132">
        <f t="shared" si="34"/>
        <v>1</v>
      </c>
      <c r="C1084" s="16"/>
      <c r="D1084" s="16"/>
      <c r="E1084" s="16"/>
      <c r="F1084" s="27"/>
      <c r="G1084" s="27"/>
      <c r="H1084" s="126">
        <f t="shared" si="35"/>
        <v>993982</v>
      </c>
    </row>
    <row r="1085" spans="1:8" ht="13.5">
      <c r="A1085" s="120"/>
      <c r="B1085" s="132">
        <f t="shared" si="34"/>
        <v>1</v>
      </c>
      <c r="C1085" s="16"/>
      <c r="D1085" s="16"/>
      <c r="E1085" s="16"/>
      <c r="F1085" s="27"/>
      <c r="G1085" s="27"/>
      <c r="H1085" s="126">
        <f t="shared" si="35"/>
        <v>993982</v>
      </c>
    </row>
    <row r="1086" spans="1:8" ht="13.5">
      <c r="A1086" s="120"/>
      <c r="B1086" s="132">
        <f t="shared" si="34"/>
        <v>1</v>
      </c>
      <c r="C1086" s="16"/>
      <c r="D1086" s="16"/>
      <c r="E1086" s="16"/>
      <c r="F1086" s="27"/>
      <c r="G1086" s="27"/>
      <c r="H1086" s="126">
        <f t="shared" si="35"/>
        <v>993982</v>
      </c>
    </row>
    <row r="1087" spans="1:8" ht="13.5">
      <c r="A1087" s="120"/>
      <c r="B1087" s="132">
        <f t="shared" si="34"/>
        <v>1</v>
      </c>
      <c r="C1087" s="16"/>
      <c r="D1087" s="16"/>
      <c r="E1087" s="16"/>
      <c r="F1087" s="27"/>
      <c r="G1087" s="27"/>
      <c r="H1087" s="126">
        <f t="shared" si="35"/>
        <v>993982</v>
      </c>
    </row>
    <row r="1088" spans="1:8" ht="13.5">
      <c r="A1088" s="120"/>
      <c r="B1088" s="132">
        <f t="shared" si="34"/>
        <v>1</v>
      </c>
      <c r="C1088" s="16"/>
      <c r="D1088" s="16"/>
      <c r="E1088" s="16"/>
      <c r="F1088" s="27"/>
      <c r="G1088" s="27"/>
      <c r="H1088" s="126">
        <f t="shared" si="35"/>
        <v>993982</v>
      </c>
    </row>
    <row r="1089" spans="1:8" ht="13.5">
      <c r="A1089" s="120"/>
      <c r="B1089" s="132">
        <f t="shared" si="34"/>
        <v>1</v>
      </c>
      <c r="C1089" s="16"/>
      <c r="D1089" s="16"/>
      <c r="E1089" s="16"/>
      <c r="F1089" s="27"/>
      <c r="G1089" s="27"/>
      <c r="H1089" s="126">
        <f t="shared" si="35"/>
        <v>993982</v>
      </c>
    </row>
    <row r="1090" spans="1:8" ht="13.5">
      <c r="A1090" s="120"/>
      <c r="B1090" s="132">
        <f t="shared" si="34"/>
        <v>1</v>
      </c>
      <c r="C1090" s="16"/>
      <c r="D1090" s="16"/>
      <c r="E1090" s="16"/>
      <c r="F1090" s="27"/>
      <c r="G1090" s="27"/>
      <c r="H1090" s="126">
        <f t="shared" si="35"/>
        <v>993982</v>
      </c>
    </row>
    <row r="1091" spans="1:8" ht="13.5">
      <c r="A1091" s="120"/>
      <c r="B1091" s="132">
        <f t="shared" si="34"/>
        <v>1</v>
      </c>
      <c r="C1091" s="16"/>
      <c r="D1091" s="16"/>
      <c r="E1091" s="16"/>
      <c r="F1091" s="27"/>
      <c r="G1091" s="27"/>
      <c r="H1091" s="126">
        <f t="shared" si="35"/>
        <v>993982</v>
      </c>
    </row>
    <row r="1092" spans="1:8" ht="13.5">
      <c r="A1092" s="120"/>
      <c r="B1092" s="132">
        <f t="shared" si="34"/>
        <v>1</v>
      </c>
      <c r="C1092" s="16"/>
      <c r="D1092" s="16"/>
      <c r="E1092" s="16"/>
      <c r="F1092" s="27"/>
      <c r="G1092" s="27"/>
      <c r="H1092" s="126">
        <f t="shared" si="35"/>
        <v>993982</v>
      </c>
    </row>
    <row r="1093" spans="1:8" ht="13.5">
      <c r="A1093" s="120"/>
      <c r="B1093" s="132">
        <f t="shared" si="34"/>
        <v>1</v>
      </c>
      <c r="C1093" s="16"/>
      <c r="D1093" s="16"/>
      <c r="E1093" s="16"/>
      <c r="F1093" s="27"/>
      <c r="G1093" s="27"/>
      <c r="H1093" s="126">
        <f t="shared" si="35"/>
        <v>993982</v>
      </c>
    </row>
    <row r="1094" spans="1:8" ht="13.5">
      <c r="A1094" s="120"/>
      <c r="B1094" s="132">
        <f aca="true" t="shared" si="36" ref="B1094:B1157">MONTH(A1094)</f>
        <v>1</v>
      </c>
      <c r="C1094" s="16"/>
      <c r="D1094" s="16"/>
      <c r="E1094" s="16"/>
      <c r="F1094" s="27"/>
      <c r="G1094" s="27"/>
      <c r="H1094" s="126">
        <f aca="true" t="shared" si="37" ref="H1094:H1157">H1093+F1094-G1094</f>
        <v>993982</v>
      </c>
    </row>
    <row r="1095" spans="1:8" ht="13.5">
      <c r="A1095" s="120"/>
      <c r="B1095" s="132">
        <f t="shared" si="36"/>
        <v>1</v>
      </c>
      <c r="C1095" s="16"/>
      <c r="D1095" s="16"/>
      <c r="E1095" s="16"/>
      <c r="F1095" s="27"/>
      <c r="G1095" s="27"/>
      <c r="H1095" s="126">
        <f t="shared" si="37"/>
        <v>993982</v>
      </c>
    </row>
    <row r="1096" spans="1:8" ht="13.5">
      <c r="A1096" s="120"/>
      <c r="B1096" s="132">
        <f t="shared" si="36"/>
        <v>1</v>
      </c>
      <c r="C1096" s="16"/>
      <c r="D1096" s="16"/>
      <c r="E1096" s="16"/>
      <c r="F1096" s="27"/>
      <c r="G1096" s="27"/>
      <c r="H1096" s="126">
        <f t="shared" si="37"/>
        <v>993982</v>
      </c>
    </row>
    <row r="1097" spans="1:8" ht="13.5">
      <c r="A1097" s="120"/>
      <c r="B1097" s="132">
        <f t="shared" si="36"/>
        <v>1</v>
      </c>
      <c r="C1097" s="16"/>
      <c r="D1097" s="16"/>
      <c r="E1097" s="16"/>
      <c r="F1097" s="27"/>
      <c r="G1097" s="27"/>
      <c r="H1097" s="126">
        <f t="shared" si="37"/>
        <v>993982</v>
      </c>
    </row>
    <row r="1098" spans="1:8" ht="13.5">
      <c r="A1098" s="120"/>
      <c r="B1098" s="132">
        <f t="shared" si="36"/>
        <v>1</v>
      </c>
      <c r="C1098" s="16"/>
      <c r="D1098" s="16"/>
      <c r="E1098" s="16"/>
      <c r="F1098" s="27"/>
      <c r="G1098" s="27"/>
      <c r="H1098" s="126">
        <f t="shared" si="37"/>
        <v>993982</v>
      </c>
    </row>
    <row r="1099" spans="1:8" ht="13.5">
      <c r="A1099" s="120"/>
      <c r="B1099" s="132">
        <f t="shared" si="36"/>
        <v>1</v>
      </c>
      <c r="C1099" s="16"/>
      <c r="D1099" s="16"/>
      <c r="E1099" s="16"/>
      <c r="F1099" s="27"/>
      <c r="G1099" s="27"/>
      <c r="H1099" s="126">
        <f t="shared" si="37"/>
        <v>993982</v>
      </c>
    </row>
    <row r="1100" spans="1:8" ht="13.5">
      <c r="A1100" s="120"/>
      <c r="B1100" s="132">
        <f t="shared" si="36"/>
        <v>1</v>
      </c>
      <c r="C1100" s="16"/>
      <c r="D1100" s="16"/>
      <c r="E1100" s="16"/>
      <c r="F1100" s="27"/>
      <c r="G1100" s="27"/>
      <c r="H1100" s="126">
        <f t="shared" si="37"/>
        <v>993982</v>
      </c>
    </row>
    <row r="1101" spans="1:8" ht="13.5">
      <c r="A1101" s="120"/>
      <c r="B1101" s="132">
        <f t="shared" si="36"/>
        <v>1</v>
      </c>
      <c r="C1101" s="16"/>
      <c r="D1101" s="16"/>
      <c r="E1101" s="16"/>
      <c r="F1101" s="27"/>
      <c r="G1101" s="27"/>
      <c r="H1101" s="126">
        <f t="shared" si="37"/>
        <v>993982</v>
      </c>
    </row>
    <row r="1102" spans="1:8" ht="13.5">
      <c r="A1102" s="120"/>
      <c r="B1102" s="132">
        <f t="shared" si="36"/>
        <v>1</v>
      </c>
      <c r="C1102" s="16"/>
      <c r="D1102" s="16"/>
      <c r="E1102" s="16"/>
      <c r="F1102" s="27"/>
      <c r="G1102" s="27"/>
      <c r="H1102" s="126">
        <f t="shared" si="37"/>
        <v>993982</v>
      </c>
    </row>
    <row r="1103" spans="1:8" ht="13.5">
      <c r="A1103" s="120"/>
      <c r="B1103" s="132">
        <f t="shared" si="36"/>
        <v>1</v>
      </c>
      <c r="C1103" s="16"/>
      <c r="D1103" s="16"/>
      <c r="E1103" s="16"/>
      <c r="F1103" s="27"/>
      <c r="G1103" s="27"/>
      <c r="H1103" s="126">
        <f t="shared" si="37"/>
        <v>993982</v>
      </c>
    </row>
    <row r="1104" spans="1:8" ht="13.5">
      <c r="A1104" s="120"/>
      <c r="B1104" s="132">
        <f t="shared" si="36"/>
        <v>1</v>
      </c>
      <c r="C1104" s="16"/>
      <c r="D1104" s="16"/>
      <c r="E1104" s="16"/>
      <c r="F1104" s="27"/>
      <c r="G1104" s="27"/>
      <c r="H1104" s="126">
        <f t="shared" si="37"/>
        <v>993982</v>
      </c>
    </row>
    <row r="1105" spans="1:8" ht="13.5">
      <c r="A1105" s="120"/>
      <c r="B1105" s="132">
        <f t="shared" si="36"/>
        <v>1</v>
      </c>
      <c r="C1105" s="16"/>
      <c r="D1105" s="16"/>
      <c r="E1105" s="16"/>
      <c r="F1105" s="27"/>
      <c r="G1105" s="27"/>
      <c r="H1105" s="126">
        <f t="shared" si="37"/>
        <v>993982</v>
      </c>
    </row>
    <row r="1106" spans="1:8" ht="13.5">
      <c r="A1106" s="120"/>
      <c r="B1106" s="132">
        <f t="shared" si="36"/>
        <v>1</v>
      </c>
      <c r="C1106" s="16"/>
      <c r="D1106" s="16"/>
      <c r="E1106" s="16"/>
      <c r="F1106" s="27"/>
      <c r="G1106" s="27"/>
      <c r="H1106" s="126">
        <f t="shared" si="37"/>
        <v>993982</v>
      </c>
    </row>
    <row r="1107" spans="1:8" ht="13.5">
      <c r="A1107" s="120"/>
      <c r="B1107" s="132">
        <f t="shared" si="36"/>
        <v>1</v>
      </c>
      <c r="C1107" s="16"/>
      <c r="D1107" s="16"/>
      <c r="E1107" s="16"/>
      <c r="F1107" s="27"/>
      <c r="G1107" s="27"/>
      <c r="H1107" s="126">
        <f t="shared" si="37"/>
        <v>993982</v>
      </c>
    </row>
    <row r="1108" spans="1:8" ht="13.5">
      <c r="A1108" s="120"/>
      <c r="B1108" s="132">
        <f t="shared" si="36"/>
        <v>1</v>
      </c>
      <c r="C1108" s="16"/>
      <c r="D1108" s="16"/>
      <c r="E1108" s="16"/>
      <c r="F1108" s="27"/>
      <c r="G1108" s="27"/>
      <c r="H1108" s="126">
        <f t="shared" si="37"/>
        <v>993982</v>
      </c>
    </row>
    <row r="1109" spans="1:8" ht="13.5">
      <c r="A1109" s="120"/>
      <c r="B1109" s="132">
        <f t="shared" si="36"/>
        <v>1</v>
      </c>
      <c r="C1109" s="16"/>
      <c r="D1109" s="16"/>
      <c r="E1109" s="16"/>
      <c r="F1109" s="27"/>
      <c r="G1109" s="27"/>
      <c r="H1109" s="126">
        <f t="shared" si="37"/>
        <v>993982</v>
      </c>
    </row>
    <row r="1110" spans="1:8" ht="13.5">
      <c r="A1110" s="120"/>
      <c r="B1110" s="132">
        <f t="shared" si="36"/>
        <v>1</v>
      </c>
      <c r="C1110" s="16"/>
      <c r="D1110" s="16"/>
      <c r="E1110" s="16"/>
      <c r="F1110" s="27"/>
      <c r="G1110" s="27"/>
      <c r="H1110" s="126">
        <f t="shared" si="37"/>
        <v>993982</v>
      </c>
    </row>
    <row r="1111" spans="1:8" ht="13.5">
      <c r="A1111" s="120"/>
      <c r="B1111" s="132">
        <f t="shared" si="36"/>
        <v>1</v>
      </c>
      <c r="C1111" s="16"/>
      <c r="D1111" s="16"/>
      <c r="E1111" s="16"/>
      <c r="F1111" s="27"/>
      <c r="G1111" s="27"/>
      <c r="H1111" s="126">
        <f t="shared" si="37"/>
        <v>993982</v>
      </c>
    </row>
    <row r="1112" spans="1:8" ht="13.5">
      <c r="A1112" s="120"/>
      <c r="B1112" s="132">
        <f t="shared" si="36"/>
        <v>1</v>
      </c>
      <c r="C1112" s="16"/>
      <c r="D1112" s="16"/>
      <c r="E1112" s="16"/>
      <c r="F1112" s="27"/>
      <c r="G1112" s="27"/>
      <c r="H1112" s="126">
        <f t="shared" si="37"/>
        <v>993982</v>
      </c>
    </row>
    <row r="1113" spans="1:8" ht="13.5">
      <c r="A1113" s="120"/>
      <c r="B1113" s="132">
        <f t="shared" si="36"/>
        <v>1</v>
      </c>
      <c r="C1113" s="16"/>
      <c r="D1113" s="16"/>
      <c r="E1113" s="16"/>
      <c r="F1113" s="27"/>
      <c r="G1113" s="27"/>
      <c r="H1113" s="126">
        <f t="shared" si="37"/>
        <v>993982</v>
      </c>
    </row>
    <row r="1114" spans="1:8" ht="13.5">
      <c r="A1114" s="120"/>
      <c r="B1114" s="132">
        <f t="shared" si="36"/>
        <v>1</v>
      </c>
      <c r="C1114" s="16"/>
      <c r="D1114" s="16"/>
      <c r="E1114" s="16"/>
      <c r="F1114" s="27"/>
      <c r="G1114" s="27"/>
      <c r="H1114" s="126">
        <f t="shared" si="37"/>
        <v>993982</v>
      </c>
    </row>
    <row r="1115" spans="1:8" ht="13.5">
      <c r="A1115" s="120"/>
      <c r="B1115" s="132">
        <f t="shared" si="36"/>
        <v>1</v>
      </c>
      <c r="C1115" s="16"/>
      <c r="D1115" s="16"/>
      <c r="E1115" s="16"/>
      <c r="F1115" s="27"/>
      <c r="G1115" s="27"/>
      <c r="H1115" s="126">
        <f t="shared" si="37"/>
        <v>993982</v>
      </c>
    </row>
    <row r="1116" spans="1:8" ht="13.5">
      <c r="A1116" s="120"/>
      <c r="B1116" s="132">
        <f t="shared" si="36"/>
        <v>1</v>
      </c>
      <c r="C1116" s="16"/>
      <c r="D1116" s="16"/>
      <c r="E1116" s="16"/>
      <c r="F1116" s="27"/>
      <c r="G1116" s="27"/>
      <c r="H1116" s="126">
        <f t="shared" si="37"/>
        <v>993982</v>
      </c>
    </row>
    <row r="1117" spans="1:8" ht="13.5">
      <c r="A1117" s="120"/>
      <c r="B1117" s="132">
        <f t="shared" si="36"/>
        <v>1</v>
      </c>
      <c r="C1117" s="16"/>
      <c r="D1117" s="16"/>
      <c r="E1117" s="16"/>
      <c r="F1117" s="27"/>
      <c r="G1117" s="27"/>
      <c r="H1117" s="126">
        <f t="shared" si="37"/>
        <v>993982</v>
      </c>
    </row>
    <row r="1118" spans="1:8" ht="13.5">
      <c r="A1118" s="120"/>
      <c r="B1118" s="132">
        <f t="shared" si="36"/>
        <v>1</v>
      </c>
      <c r="C1118" s="16"/>
      <c r="D1118" s="16"/>
      <c r="E1118" s="16"/>
      <c r="F1118" s="27"/>
      <c r="G1118" s="27"/>
      <c r="H1118" s="126">
        <f t="shared" si="37"/>
        <v>993982</v>
      </c>
    </row>
    <row r="1119" spans="1:8" ht="13.5">
      <c r="A1119" s="120"/>
      <c r="B1119" s="132">
        <f t="shared" si="36"/>
        <v>1</v>
      </c>
      <c r="C1119" s="16"/>
      <c r="D1119" s="16"/>
      <c r="E1119" s="16"/>
      <c r="F1119" s="27"/>
      <c r="G1119" s="27"/>
      <c r="H1119" s="126">
        <f t="shared" si="37"/>
        <v>993982</v>
      </c>
    </row>
    <row r="1120" spans="1:8" ht="13.5">
      <c r="A1120" s="120"/>
      <c r="B1120" s="132">
        <f t="shared" si="36"/>
        <v>1</v>
      </c>
      <c r="C1120" s="16"/>
      <c r="D1120" s="16"/>
      <c r="E1120" s="16"/>
      <c r="F1120" s="27"/>
      <c r="G1120" s="27"/>
      <c r="H1120" s="126">
        <f t="shared" si="37"/>
        <v>993982</v>
      </c>
    </row>
    <row r="1121" spans="1:8" ht="13.5">
      <c r="A1121" s="120"/>
      <c r="B1121" s="132">
        <f t="shared" si="36"/>
        <v>1</v>
      </c>
      <c r="C1121" s="16"/>
      <c r="D1121" s="16"/>
      <c r="E1121" s="16"/>
      <c r="F1121" s="27"/>
      <c r="G1121" s="27"/>
      <c r="H1121" s="126">
        <f t="shared" si="37"/>
        <v>993982</v>
      </c>
    </row>
    <row r="1122" spans="1:8" ht="13.5">
      <c r="A1122" s="120"/>
      <c r="B1122" s="132">
        <f t="shared" si="36"/>
        <v>1</v>
      </c>
      <c r="C1122" s="16"/>
      <c r="D1122" s="16"/>
      <c r="E1122" s="16"/>
      <c r="F1122" s="27"/>
      <c r="G1122" s="27"/>
      <c r="H1122" s="126">
        <f t="shared" si="37"/>
        <v>993982</v>
      </c>
    </row>
    <row r="1123" spans="1:8" ht="13.5">
      <c r="A1123" s="120"/>
      <c r="B1123" s="132">
        <f t="shared" si="36"/>
        <v>1</v>
      </c>
      <c r="C1123" s="16"/>
      <c r="D1123" s="16"/>
      <c r="E1123" s="16"/>
      <c r="F1123" s="27"/>
      <c r="G1123" s="27"/>
      <c r="H1123" s="126">
        <f t="shared" si="37"/>
        <v>993982</v>
      </c>
    </row>
    <row r="1124" spans="1:8" ht="13.5">
      <c r="A1124" s="120"/>
      <c r="B1124" s="132">
        <f t="shared" si="36"/>
        <v>1</v>
      </c>
      <c r="C1124" s="16"/>
      <c r="D1124" s="16"/>
      <c r="E1124" s="16"/>
      <c r="F1124" s="27"/>
      <c r="G1124" s="27"/>
      <c r="H1124" s="126">
        <f t="shared" si="37"/>
        <v>993982</v>
      </c>
    </row>
    <row r="1125" spans="1:8" ht="13.5">
      <c r="A1125" s="120"/>
      <c r="B1125" s="132">
        <f t="shared" si="36"/>
        <v>1</v>
      </c>
      <c r="C1125" s="16"/>
      <c r="D1125" s="16"/>
      <c r="E1125" s="16"/>
      <c r="F1125" s="27"/>
      <c r="G1125" s="27"/>
      <c r="H1125" s="126">
        <f t="shared" si="37"/>
        <v>993982</v>
      </c>
    </row>
    <row r="1126" spans="1:8" ht="13.5">
      <c r="A1126" s="120"/>
      <c r="B1126" s="132">
        <f t="shared" si="36"/>
        <v>1</v>
      </c>
      <c r="C1126" s="16"/>
      <c r="D1126" s="16"/>
      <c r="E1126" s="16"/>
      <c r="F1126" s="27"/>
      <c r="G1126" s="27"/>
      <c r="H1126" s="126">
        <f t="shared" si="37"/>
        <v>993982</v>
      </c>
    </row>
    <row r="1127" spans="1:8" ht="13.5">
      <c r="A1127" s="120"/>
      <c r="B1127" s="132">
        <f t="shared" si="36"/>
        <v>1</v>
      </c>
      <c r="C1127" s="16"/>
      <c r="D1127" s="16"/>
      <c r="E1127" s="16"/>
      <c r="F1127" s="27"/>
      <c r="G1127" s="27"/>
      <c r="H1127" s="126">
        <f t="shared" si="37"/>
        <v>993982</v>
      </c>
    </row>
    <row r="1128" spans="1:8" ht="13.5">
      <c r="A1128" s="120"/>
      <c r="B1128" s="132">
        <f t="shared" si="36"/>
        <v>1</v>
      </c>
      <c r="C1128" s="16"/>
      <c r="D1128" s="16"/>
      <c r="E1128" s="16"/>
      <c r="F1128" s="27"/>
      <c r="G1128" s="27"/>
      <c r="H1128" s="126">
        <f t="shared" si="37"/>
        <v>993982</v>
      </c>
    </row>
    <row r="1129" spans="1:8" ht="13.5">
      <c r="A1129" s="120"/>
      <c r="B1129" s="132">
        <f t="shared" si="36"/>
        <v>1</v>
      </c>
      <c r="C1129" s="16"/>
      <c r="D1129" s="16"/>
      <c r="E1129" s="16"/>
      <c r="F1129" s="27"/>
      <c r="G1129" s="27"/>
      <c r="H1129" s="126">
        <f t="shared" si="37"/>
        <v>993982</v>
      </c>
    </row>
    <row r="1130" spans="1:8" ht="13.5">
      <c r="A1130" s="120"/>
      <c r="B1130" s="132">
        <f t="shared" si="36"/>
        <v>1</v>
      </c>
      <c r="C1130" s="16"/>
      <c r="D1130" s="16"/>
      <c r="E1130" s="16"/>
      <c r="F1130" s="27"/>
      <c r="G1130" s="27"/>
      <c r="H1130" s="126">
        <f t="shared" si="37"/>
        <v>993982</v>
      </c>
    </row>
    <row r="1131" spans="1:8" ht="13.5">
      <c r="A1131" s="120"/>
      <c r="B1131" s="132">
        <f t="shared" si="36"/>
        <v>1</v>
      </c>
      <c r="C1131" s="16"/>
      <c r="D1131" s="16"/>
      <c r="E1131" s="16"/>
      <c r="F1131" s="27"/>
      <c r="G1131" s="27"/>
      <c r="H1131" s="126">
        <f t="shared" si="37"/>
        <v>993982</v>
      </c>
    </row>
    <row r="1132" spans="1:8" ht="13.5">
      <c r="A1132" s="120"/>
      <c r="B1132" s="132">
        <f t="shared" si="36"/>
        <v>1</v>
      </c>
      <c r="C1132" s="16"/>
      <c r="D1132" s="16"/>
      <c r="E1132" s="16"/>
      <c r="F1132" s="27"/>
      <c r="G1132" s="27"/>
      <c r="H1132" s="126">
        <f t="shared" si="37"/>
        <v>993982</v>
      </c>
    </row>
    <row r="1133" spans="1:8" ht="13.5">
      <c r="A1133" s="120"/>
      <c r="B1133" s="132">
        <f t="shared" si="36"/>
        <v>1</v>
      </c>
      <c r="C1133" s="16"/>
      <c r="D1133" s="16"/>
      <c r="E1133" s="16"/>
      <c r="F1133" s="27"/>
      <c r="G1133" s="27"/>
      <c r="H1133" s="126">
        <f t="shared" si="37"/>
        <v>993982</v>
      </c>
    </row>
    <row r="1134" spans="1:8" ht="13.5">
      <c r="A1134" s="120"/>
      <c r="B1134" s="132">
        <f t="shared" si="36"/>
        <v>1</v>
      </c>
      <c r="C1134" s="16"/>
      <c r="D1134" s="16"/>
      <c r="E1134" s="16"/>
      <c r="F1134" s="27"/>
      <c r="G1134" s="27"/>
      <c r="H1134" s="126">
        <f t="shared" si="37"/>
        <v>993982</v>
      </c>
    </row>
    <row r="1135" spans="1:8" ht="13.5">
      <c r="A1135" s="120"/>
      <c r="B1135" s="132">
        <f t="shared" si="36"/>
        <v>1</v>
      </c>
      <c r="C1135" s="16"/>
      <c r="D1135" s="16"/>
      <c r="E1135" s="16"/>
      <c r="F1135" s="27"/>
      <c r="G1135" s="27"/>
      <c r="H1135" s="126">
        <f t="shared" si="37"/>
        <v>993982</v>
      </c>
    </row>
    <row r="1136" spans="1:8" ht="13.5">
      <c r="A1136" s="120"/>
      <c r="B1136" s="132">
        <f t="shared" si="36"/>
        <v>1</v>
      </c>
      <c r="C1136" s="16"/>
      <c r="D1136" s="16"/>
      <c r="E1136" s="16"/>
      <c r="F1136" s="27"/>
      <c r="G1136" s="27"/>
      <c r="H1136" s="126">
        <f t="shared" si="37"/>
        <v>993982</v>
      </c>
    </row>
    <row r="1137" spans="1:8" ht="13.5">
      <c r="A1137" s="120"/>
      <c r="B1137" s="132">
        <f t="shared" si="36"/>
        <v>1</v>
      </c>
      <c r="C1137" s="16"/>
      <c r="D1137" s="16"/>
      <c r="E1137" s="16"/>
      <c r="F1137" s="27"/>
      <c r="G1137" s="27"/>
      <c r="H1137" s="126">
        <f t="shared" si="37"/>
        <v>993982</v>
      </c>
    </row>
    <row r="1138" spans="1:8" ht="13.5">
      <c r="A1138" s="120"/>
      <c r="B1138" s="132">
        <f t="shared" si="36"/>
        <v>1</v>
      </c>
      <c r="C1138" s="16"/>
      <c r="D1138" s="16"/>
      <c r="E1138" s="16"/>
      <c r="F1138" s="27"/>
      <c r="G1138" s="27"/>
      <c r="H1138" s="126">
        <f t="shared" si="37"/>
        <v>993982</v>
      </c>
    </row>
    <row r="1139" spans="1:8" ht="13.5">
      <c r="A1139" s="120"/>
      <c r="B1139" s="132">
        <f t="shared" si="36"/>
        <v>1</v>
      </c>
      <c r="C1139" s="16"/>
      <c r="D1139" s="16"/>
      <c r="E1139" s="16"/>
      <c r="F1139" s="27"/>
      <c r="G1139" s="27"/>
      <c r="H1139" s="126">
        <f t="shared" si="37"/>
        <v>993982</v>
      </c>
    </row>
    <row r="1140" spans="1:8" ht="13.5">
      <c r="A1140" s="120"/>
      <c r="B1140" s="132">
        <f t="shared" si="36"/>
        <v>1</v>
      </c>
      <c r="C1140" s="16"/>
      <c r="D1140" s="16"/>
      <c r="E1140" s="16"/>
      <c r="F1140" s="27"/>
      <c r="G1140" s="27"/>
      <c r="H1140" s="126">
        <f t="shared" si="37"/>
        <v>993982</v>
      </c>
    </row>
    <row r="1141" spans="1:8" ht="13.5">
      <c r="A1141" s="120"/>
      <c r="B1141" s="132">
        <f t="shared" si="36"/>
        <v>1</v>
      </c>
      <c r="C1141" s="16"/>
      <c r="D1141" s="16"/>
      <c r="E1141" s="16"/>
      <c r="F1141" s="27"/>
      <c r="G1141" s="27"/>
      <c r="H1141" s="126">
        <f t="shared" si="37"/>
        <v>993982</v>
      </c>
    </row>
    <row r="1142" spans="1:8" ht="13.5">
      <c r="A1142" s="120"/>
      <c r="B1142" s="132">
        <f t="shared" si="36"/>
        <v>1</v>
      </c>
      <c r="C1142" s="16"/>
      <c r="D1142" s="16"/>
      <c r="E1142" s="16"/>
      <c r="F1142" s="27"/>
      <c r="G1142" s="27"/>
      <c r="H1142" s="126">
        <f t="shared" si="37"/>
        <v>993982</v>
      </c>
    </row>
    <row r="1143" spans="1:8" ht="13.5">
      <c r="A1143" s="120"/>
      <c r="B1143" s="132">
        <f t="shared" si="36"/>
        <v>1</v>
      </c>
      <c r="C1143" s="16"/>
      <c r="D1143" s="16"/>
      <c r="E1143" s="16"/>
      <c r="F1143" s="27"/>
      <c r="G1143" s="27"/>
      <c r="H1143" s="126">
        <f t="shared" si="37"/>
        <v>993982</v>
      </c>
    </row>
    <row r="1144" spans="1:8" ht="13.5">
      <c r="A1144" s="120"/>
      <c r="B1144" s="132">
        <f t="shared" si="36"/>
        <v>1</v>
      </c>
      <c r="C1144" s="16"/>
      <c r="D1144" s="16"/>
      <c r="E1144" s="16"/>
      <c r="F1144" s="27"/>
      <c r="G1144" s="27"/>
      <c r="H1144" s="126">
        <f t="shared" si="37"/>
        <v>993982</v>
      </c>
    </row>
    <row r="1145" spans="1:8" ht="13.5">
      <c r="A1145" s="120"/>
      <c r="B1145" s="132">
        <f t="shared" si="36"/>
        <v>1</v>
      </c>
      <c r="C1145" s="16"/>
      <c r="D1145" s="16"/>
      <c r="E1145" s="16"/>
      <c r="F1145" s="27"/>
      <c r="G1145" s="27"/>
      <c r="H1145" s="126">
        <f t="shared" si="37"/>
        <v>993982</v>
      </c>
    </row>
    <row r="1146" spans="1:8" ht="13.5">
      <c r="A1146" s="120"/>
      <c r="B1146" s="132">
        <f t="shared" si="36"/>
        <v>1</v>
      </c>
      <c r="C1146" s="16"/>
      <c r="D1146" s="16"/>
      <c r="E1146" s="16"/>
      <c r="F1146" s="27"/>
      <c r="G1146" s="27"/>
      <c r="H1146" s="126">
        <f t="shared" si="37"/>
        <v>993982</v>
      </c>
    </row>
    <row r="1147" spans="1:8" ht="13.5">
      <c r="A1147" s="120"/>
      <c r="B1147" s="132">
        <f t="shared" si="36"/>
        <v>1</v>
      </c>
      <c r="C1147" s="16"/>
      <c r="D1147" s="16"/>
      <c r="E1147" s="16"/>
      <c r="F1147" s="27"/>
      <c r="G1147" s="27"/>
      <c r="H1147" s="126">
        <f t="shared" si="37"/>
        <v>993982</v>
      </c>
    </row>
    <row r="1148" spans="1:8" ht="13.5">
      <c r="A1148" s="120"/>
      <c r="B1148" s="132">
        <f t="shared" si="36"/>
        <v>1</v>
      </c>
      <c r="C1148" s="16"/>
      <c r="D1148" s="16"/>
      <c r="E1148" s="16"/>
      <c r="F1148" s="27"/>
      <c r="G1148" s="27"/>
      <c r="H1148" s="126">
        <f t="shared" si="37"/>
        <v>993982</v>
      </c>
    </row>
    <row r="1149" spans="1:8" ht="13.5">
      <c r="A1149" s="120"/>
      <c r="B1149" s="132">
        <f t="shared" si="36"/>
        <v>1</v>
      </c>
      <c r="C1149" s="16"/>
      <c r="D1149" s="16"/>
      <c r="E1149" s="16"/>
      <c r="F1149" s="27"/>
      <c r="G1149" s="27"/>
      <c r="H1149" s="126">
        <f t="shared" si="37"/>
        <v>993982</v>
      </c>
    </row>
    <row r="1150" spans="1:8" ht="13.5">
      <c r="A1150" s="120"/>
      <c r="B1150" s="132">
        <f t="shared" si="36"/>
        <v>1</v>
      </c>
      <c r="C1150" s="16"/>
      <c r="D1150" s="16"/>
      <c r="E1150" s="16"/>
      <c r="F1150" s="27"/>
      <c r="G1150" s="27"/>
      <c r="H1150" s="126">
        <f t="shared" si="37"/>
        <v>993982</v>
      </c>
    </row>
    <row r="1151" spans="1:8" ht="13.5">
      <c r="A1151" s="120"/>
      <c r="B1151" s="132">
        <f t="shared" si="36"/>
        <v>1</v>
      </c>
      <c r="C1151" s="16"/>
      <c r="D1151" s="16"/>
      <c r="E1151" s="16"/>
      <c r="F1151" s="27"/>
      <c r="G1151" s="27"/>
      <c r="H1151" s="126">
        <f t="shared" si="37"/>
        <v>993982</v>
      </c>
    </row>
    <row r="1152" spans="1:8" ht="13.5">
      <c r="A1152" s="120"/>
      <c r="B1152" s="132">
        <f t="shared" si="36"/>
        <v>1</v>
      </c>
      <c r="C1152" s="16"/>
      <c r="D1152" s="16"/>
      <c r="E1152" s="16"/>
      <c r="F1152" s="27"/>
      <c r="G1152" s="27"/>
      <c r="H1152" s="126">
        <f t="shared" si="37"/>
        <v>993982</v>
      </c>
    </row>
    <row r="1153" spans="1:8" ht="13.5">
      <c r="A1153" s="120"/>
      <c r="B1153" s="132">
        <f t="shared" si="36"/>
        <v>1</v>
      </c>
      <c r="C1153" s="16"/>
      <c r="D1153" s="16"/>
      <c r="E1153" s="16"/>
      <c r="F1153" s="27"/>
      <c r="G1153" s="27"/>
      <c r="H1153" s="126">
        <f t="shared" si="37"/>
        <v>993982</v>
      </c>
    </row>
    <row r="1154" spans="1:8" ht="13.5">
      <c r="A1154" s="120"/>
      <c r="B1154" s="132">
        <f t="shared" si="36"/>
        <v>1</v>
      </c>
      <c r="C1154" s="16"/>
      <c r="D1154" s="16"/>
      <c r="E1154" s="16"/>
      <c r="F1154" s="27"/>
      <c r="G1154" s="27"/>
      <c r="H1154" s="126">
        <f t="shared" si="37"/>
        <v>993982</v>
      </c>
    </row>
    <row r="1155" spans="1:8" ht="13.5">
      <c r="A1155" s="120"/>
      <c r="B1155" s="132">
        <f t="shared" si="36"/>
        <v>1</v>
      </c>
      <c r="C1155" s="16"/>
      <c r="D1155" s="16"/>
      <c r="E1155" s="16"/>
      <c r="F1155" s="27"/>
      <c r="G1155" s="27"/>
      <c r="H1155" s="126">
        <f t="shared" si="37"/>
        <v>993982</v>
      </c>
    </row>
    <row r="1156" spans="1:8" ht="13.5">
      <c r="A1156" s="120"/>
      <c r="B1156" s="132">
        <f t="shared" si="36"/>
        <v>1</v>
      </c>
      <c r="C1156" s="16"/>
      <c r="D1156" s="16"/>
      <c r="E1156" s="16"/>
      <c r="F1156" s="27"/>
      <c r="G1156" s="27"/>
      <c r="H1156" s="126">
        <f t="shared" si="37"/>
        <v>993982</v>
      </c>
    </row>
    <row r="1157" spans="1:8" ht="13.5">
      <c r="A1157" s="120"/>
      <c r="B1157" s="132">
        <f t="shared" si="36"/>
        <v>1</v>
      </c>
      <c r="C1157" s="16"/>
      <c r="D1157" s="16"/>
      <c r="E1157" s="16"/>
      <c r="F1157" s="27"/>
      <c r="G1157" s="27"/>
      <c r="H1157" s="126">
        <f t="shared" si="37"/>
        <v>993982</v>
      </c>
    </row>
    <row r="1158" spans="1:8" ht="13.5">
      <c r="A1158" s="120"/>
      <c r="B1158" s="132">
        <f aca="true" t="shared" si="38" ref="B1158:B1221">MONTH(A1158)</f>
        <v>1</v>
      </c>
      <c r="C1158" s="16"/>
      <c r="D1158" s="16"/>
      <c r="E1158" s="16"/>
      <c r="F1158" s="27"/>
      <c r="G1158" s="27"/>
      <c r="H1158" s="126">
        <f aca="true" t="shared" si="39" ref="H1158:H1221">H1157+F1158-G1158</f>
        <v>993982</v>
      </c>
    </row>
    <row r="1159" spans="1:8" ht="13.5">
      <c r="A1159" s="120"/>
      <c r="B1159" s="132">
        <f t="shared" si="38"/>
        <v>1</v>
      </c>
      <c r="C1159" s="16"/>
      <c r="D1159" s="16"/>
      <c r="E1159" s="16"/>
      <c r="F1159" s="27"/>
      <c r="G1159" s="27"/>
      <c r="H1159" s="126">
        <f t="shared" si="39"/>
        <v>993982</v>
      </c>
    </row>
    <row r="1160" spans="1:8" ht="13.5">
      <c r="A1160" s="120"/>
      <c r="B1160" s="132">
        <f t="shared" si="38"/>
        <v>1</v>
      </c>
      <c r="C1160" s="16"/>
      <c r="D1160" s="16"/>
      <c r="E1160" s="16"/>
      <c r="F1160" s="27"/>
      <c r="G1160" s="27"/>
      <c r="H1160" s="126">
        <f t="shared" si="39"/>
        <v>993982</v>
      </c>
    </row>
    <row r="1161" spans="1:8" ht="13.5">
      <c r="A1161" s="120"/>
      <c r="B1161" s="132">
        <f t="shared" si="38"/>
        <v>1</v>
      </c>
      <c r="C1161" s="16"/>
      <c r="D1161" s="16"/>
      <c r="E1161" s="16"/>
      <c r="F1161" s="27"/>
      <c r="G1161" s="27"/>
      <c r="H1161" s="126">
        <f t="shared" si="39"/>
        <v>993982</v>
      </c>
    </row>
    <row r="1162" spans="1:8" ht="13.5">
      <c r="A1162" s="120"/>
      <c r="B1162" s="132">
        <f t="shared" si="38"/>
        <v>1</v>
      </c>
      <c r="C1162" s="16"/>
      <c r="D1162" s="16"/>
      <c r="E1162" s="16"/>
      <c r="F1162" s="27"/>
      <c r="G1162" s="27"/>
      <c r="H1162" s="126">
        <f t="shared" si="39"/>
        <v>993982</v>
      </c>
    </row>
    <row r="1163" spans="1:8" ht="13.5">
      <c r="A1163" s="120"/>
      <c r="B1163" s="132">
        <f t="shared" si="38"/>
        <v>1</v>
      </c>
      <c r="C1163" s="16"/>
      <c r="D1163" s="16"/>
      <c r="E1163" s="16"/>
      <c r="F1163" s="27"/>
      <c r="G1163" s="27"/>
      <c r="H1163" s="126">
        <f t="shared" si="39"/>
        <v>993982</v>
      </c>
    </row>
    <row r="1164" spans="1:8" ht="13.5">
      <c r="A1164" s="120"/>
      <c r="B1164" s="132">
        <f t="shared" si="38"/>
        <v>1</v>
      </c>
      <c r="C1164" s="16"/>
      <c r="D1164" s="16"/>
      <c r="E1164" s="16"/>
      <c r="F1164" s="27"/>
      <c r="G1164" s="27"/>
      <c r="H1164" s="126">
        <f t="shared" si="39"/>
        <v>993982</v>
      </c>
    </row>
    <row r="1165" spans="1:8" ht="13.5">
      <c r="A1165" s="120"/>
      <c r="B1165" s="132">
        <f t="shared" si="38"/>
        <v>1</v>
      </c>
      <c r="C1165" s="16"/>
      <c r="D1165" s="16"/>
      <c r="E1165" s="16"/>
      <c r="F1165" s="27"/>
      <c r="G1165" s="27"/>
      <c r="H1165" s="126">
        <f t="shared" si="39"/>
        <v>993982</v>
      </c>
    </row>
    <row r="1166" spans="1:8" ht="13.5">
      <c r="A1166" s="120"/>
      <c r="B1166" s="132">
        <f t="shared" si="38"/>
        <v>1</v>
      </c>
      <c r="C1166" s="16"/>
      <c r="D1166" s="16"/>
      <c r="E1166" s="16"/>
      <c r="F1166" s="27"/>
      <c r="G1166" s="27"/>
      <c r="H1166" s="126">
        <f t="shared" si="39"/>
        <v>993982</v>
      </c>
    </row>
    <row r="1167" spans="1:8" ht="13.5">
      <c r="A1167" s="120"/>
      <c r="B1167" s="132">
        <f t="shared" si="38"/>
        <v>1</v>
      </c>
      <c r="C1167" s="16"/>
      <c r="D1167" s="16"/>
      <c r="E1167" s="16"/>
      <c r="F1167" s="27"/>
      <c r="G1167" s="27"/>
      <c r="H1167" s="126">
        <f t="shared" si="39"/>
        <v>993982</v>
      </c>
    </row>
    <row r="1168" spans="1:8" ht="13.5">
      <c r="A1168" s="120"/>
      <c r="B1168" s="132">
        <f t="shared" si="38"/>
        <v>1</v>
      </c>
      <c r="C1168" s="16"/>
      <c r="D1168" s="16"/>
      <c r="E1168" s="16"/>
      <c r="F1168" s="27"/>
      <c r="G1168" s="27"/>
      <c r="H1168" s="126">
        <f t="shared" si="39"/>
        <v>993982</v>
      </c>
    </row>
    <row r="1169" spans="1:8" ht="13.5">
      <c r="A1169" s="120"/>
      <c r="B1169" s="132">
        <f t="shared" si="38"/>
        <v>1</v>
      </c>
      <c r="C1169" s="16"/>
      <c r="D1169" s="16"/>
      <c r="E1169" s="16"/>
      <c r="F1169" s="27"/>
      <c r="G1169" s="27"/>
      <c r="H1169" s="126">
        <f t="shared" si="39"/>
        <v>993982</v>
      </c>
    </row>
    <row r="1170" spans="1:8" ht="13.5">
      <c r="A1170" s="120"/>
      <c r="B1170" s="132">
        <f t="shared" si="38"/>
        <v>1</v>
      </c>
      <c r="C1170" s="16"/>
      <c r="D1170" s="16"/>
      <c r="E1170" s="16"/>
      <c r="F1170" s="27"/>
      <c r="G1170" s="27"/>
      <c r="H1170" s="126">
        <f t="shared" si="39"/>
        <v>993982</v>
      </c>
    </row>
    <row r="1171" spans="1:8" ht="13.5">
      <c r="A1171" s="120"/>
      <c r="B1171" s="132">
        <f t="shared" si="38"/>
        <v>1</v>
      </c>
      <c r="C1171" s="16"/>
      <c r="D1171" s="16"/>
      <c r="E1171" s="16"/>
      <c r="F1171" s="27"/>
      <c r="G1171" s="27"/>
      <c r="H1171" s="126">
        <f t="shared" si="39"/>
        <v>993982</v>
      </c>
    </row>
    <row r="1172" spans="1:8" ht="13.5">
      <c r="A1172" s="120"/>
      <c r="B1172" s="132">
        <f t="shared" si="38"/>
        <v>1</v>
      </c>
      <c r="C1172" s="16"/>
      <c r="D1172" s="16"/>
      <c r="E1172" s="16"/>
      <c r="F1172" s="27"/>
      <c r="G1172" s="27"/>
      <c r="H1172" s="126">
        <f t="shared" si="39"/>
        <v>993982</v>
      </c>
    </row>
    <row r="1173" spans="1:8" ht="13.5">
      <c r="A1173" s="120"/>
      <c r="B1173" s="132">
        <f t="shared" si="38"/>
        <v>1</v>
      </c>
      <c r="C1173" s="16"/>
      <c r="D1173" s="16"/>
      <c r="E1173" s="16"/>
      <c r="F1173" s="27"/>
      <c r="G1173" s="27"/>
      <c r="H1173" s="126">
        <f t="shared" si="39"/>
        <v>993982</v>
      </c>
    </row>
    <row r="1174" spans="1:8" ht="13.5">
      <c r="A1174" s="120"/>
      <c r="B1174" s="132">
        <f t="shared" si="38"/>
        <v>1</v>
      </c>
      <c r="C1174" s="16"/>
      <c r="D1174" s="16"/>
      <c r="E1174" s="16"/>
      <c r="F1174" s="27"/>
      <c r="G1174" s="27"/>
      <c r="H1174" s="126">
        <f t="shared" si="39"/>
        <v>993982</v>
      </c>
    </row>
    <row r="1175" spans="1:8" ht="13.5">
      <c r="A1175" s="120"/>
      <c r="B1175" s="132">
        <f t="shared" si="38"/>
        <v>1</v>
      </c>
      <c r="C1175" s="16"/>
      <c r="D1175" s="16"/>
      <c r="E1175" s="16"/>
      <c r="F1175" s="27"/>
      <c r="G1175" s="27"/>
      <c r="H1175" s="126">
        <f t="shared" si="39"/>
        <v>993982</v>
      </c>
    </row>
    <row r="1176" spans="1:8" ht="13.5">
      <c r="A1176" s="120"/>
      <c r="B1176" s="132">
        <f t="shared" si="38"/>
        <v>1</v>
      </c>
      <c r="C1176" s="16"/>
      <c r="D1176" s="16"/>
      <c r="E1176" s="16"/>
      <c r="F1176" s="27"/>
      <c r="G1176" s="27"/>
      <c r="H1176" s="126">
        <f t="shared" si="39"/>
        <v>993982</v>
      </c>
    </row>
    <row r="1177" spans="1:8" ht="13.5">
      <c r="A1177" s="120"/>
      <c r="B1177" s="132">
        <f t="shared" si="38"/>
        <v>1</v>
      </c>
      <c r="C1177" s="16"/>
      <c r="D1177" s="16"/>
      <c r="E1177" s="16"/>
      <c r="F1177" s="27"/>
      <c r="G1177" s="27"/>
      <c r="H1177" s="126">
        <f t="shared" si="39"/>
        <v>993982</v>
      </c>
    </row>
    <row r="1178" spans="1:8" ht="13.5">
      <c r="A1178" s="120"/>
      <c r="B1178" s="132">
        <f t="shared" si="38"/>
        <v>1</v>
      </c>
      <c r="C1178" s="16"/>
      <c r="D1178" s="16"/>
      <c r="E1178" s="16"/>
      <c r="F1178" s="27"/>
      <c r="G1178" s="27"/>
      <c r="H1178" s="126">
        <f t="shared" si="39"/>
        <v>993982</v>
      </c>
    </row>
    <row r="1179" spans="1:8" ht="13.5">
      <c r="A1179" s="120"/>
      <c r="B1179" s="132">
        <f t="shared" si="38"/>
        <v>1</v>
      </c>
      <c r="C1179" s="16"/>
      <c r="D1179" s="16"/>
      <c r="E1179" s="16"/>
      <c r="F1179" s="27"/>
      <c r="G1179" s="27"/>
      <c r="H1179" s="126">
        <f t="shared" si="39"/>
        <v>993982</v>
      </c>
    </row>
    <row r="1180" spans="1:8" ht="13.5">
      <c r="A1180" s="120"/>
      <c r="B1180" s="132">
        <f t="shared" si="38"/>
        <v>1</v>
      </c>
      <c r="C1180" s="16"/>
      <c r="D1180" s="16"/>
      <c r="E1180" s="16"/>
      <c r="F1180" s="27"/>
      <c r="G1180" s="27"/>
      <c r="H1180" s="126">
        <f t="shared" si="39"/>
        <v>993982</v>
      </c>
    </row>
    <row r="1181" spans="1:8" ht="13.5">
      <c r="A1181" s="120"/>
      <c r="B1181" s="132">
        <f t="shared" si="38"/>
        <v>1</v>
      </c>
      <c r="C1181" s="16"/>
      <c r="D1181" s="16"/>
      <c r="E1181" s="16"/>
      <c r="F1181" s="27"/>
      <c r="G1181" s="27"/>
      <c r="H1181" s="126">
        <f t="shared" si="39"/>
        <v>993982</v>
      </c>
    </row>
    <row r="1182" spans="1:8" ht="13.5">
      <c r="A1182" s="120"/>
      <c r="B1182" s="132">
        <f t="shared" si="38"/>
        <v>1</v>
      </c>
      <c r="C1182" s="16"/>
      <c r="D1182" s="16"/>
      <c r="E1182" s="16"/>
      <c r="F1182" s="27"/>
      <c r="G1182" s="27"/>
      <c r="H1182" s="126">
        <f t="shared" si="39"/>
        <v>993982</v>
      </c>
    </row>
    <row r="1183" spans="1:8" ht="13.5">
      <c r="A1183" s="120"/>
      <c r="B1183" s="132">
        <f t="shared" si="38"/>
        <v>1</v>
      </c>
      <c r="C1183" s="16"/>
      <c r="D1183" s="16"/>
      <c r="E1183" s="16"/>
      <c r="F1183" s="27"/>
      <c r="G1183" s="27"/>
      <c r="H1183" s="126">
        <f t="shared" si="39"/>
        <v>993982</v>
      </c>
    </row>
    <row r="1184" spans="1:8" ht="13.5">
      <c r="A1184" s="120"/>
      <c r="B1184" s="132">
        <f t="shared" si="38"/>
        <v>1</v>
      </c>
      <c r="C1184" s="16"/>
      <c r="D1184" s="16"/>
      <c r="E1184" s="16"/>
      <c r="F1184" s="27"/>
      <c r="G1184" s="27"/>
      <c r="H1184" s="126">
        <f t="shared" si="39"/>
        <v>993982</v>
      </c>
    </row>
    <row r="1185" spans="1:8" ht="13.5">
      <c r="A1185" s="120"/>
      <c r="B1185" s="132">
        <f t="shared" si="38"/>
        <v>1</v>
      </c>
      <c r="C1185" s="16"/>
      <c r="D1185" s="16"/>
      <c r="E1185" s="16"/>
      <c r="F1185" s="27"/>
      <c r="G1185" s="27"/>
      <c r="H1185" s="126">
        <f t="shared" si="39"/>
        <v>993982</v>
      </c>
    </row>
    <row r="1186" spans="1:8" ht="13.5">
      <c r="A1186" s="120"/>
      <c r="B1186" s="132">
        <f t="shared" si="38"/>
        <v>1</v>
      </c>
      <c r="C1186" s="16"/>
      <c r="D1186" s="16"/>
      <c r="E1186" s="16"/>
      <c r="F1186" s="27"/>
      <c r="G1186" s="27"/>
      <c r="H1186" s="126">
        <f t="shared" si="39"/>
        <v>993982</v>
      </c>
    </row>
    <row r="1187" spans="1:8" ht="13.5">
      <c r="A1187" s="120"/>
      <c r="B1187" s="132">
        <f t="shared" si="38"/>
        <v>1</v>
      </c>
      <c r="C1187" s="16"/>
      <c r="D1187" s="16"/>
      <c r="E1187" s="16"/>
      <c r="F1187" s="27"/>
      <c r="G1187" s="27"/>
      <c r="H1187" s="126">
        <f t="shared" si="39"/>
        <v>993982</v>
      </c>
    </row>
    <row r="1188" spans="1:8" ht="13.5">
      <c r="A1188" s="120"/>
      <c r="B1188" s="132">
        <f t="shared" si="38"/>
        <v>1</v>
      </c>
      <c r="C1188" s="16"/>
      <c r="D1188" s="16"/>
      <c r="E1188" s="16"/>
      <c r="F1188" s="27"/>
      <c r="G1188" s="27"/>
      <c r="H1188" s="126">
        <f t="shared" si="39"/>
        <v>993982</v>
      </c>
    </row>
    <row r="1189" spans="1:8" ht="13.5">
      <c r="A1189" s="120"/>
      <c r="B1189" s="132">
        <f t="shared" si="38"/>
        <v>1</v>
      </c>
      <c r="C1189" s="16"/>
      <c r="D1189" s="16"/>
      <c r="E1189" s="16"/>
      <c r="F1189" s="27"/>
      <c r="G1189" s="27"/>
      <c r="H1189" s="126">
        <f t="shared" si="39"/>
        <v>993982</v>
      </c>
    </row>
    <row r="1190" spans="1:8" ht="13.5">
      <c r="A1190" s="120"/>
      <c r="B1190" s="132">
        <f t="shared" si="38"/>
        <v>1</v>
      </c>
      <c r="C1190" s="16"/>
      <c r="D1190" s="16"/>
      <c r="E1190" s="16"/>
      <c r="F1190" s="27"/>
      <c r="G1190" s="27"/>
      <c r="H1190" s="126">
        <f t="shared" si="39"/>
        <v>993982</v>
      </c>
    </row>
    <row r="1191" spans="1:8" ht="13.5">
      <c r="A1191" s="120"/>
      <c r="B1191" s="132">
        <f t="shared" si="38"/>
        <v>1</v>
      </c>
      <c r="C1191" s="16"/>
      <c r="D1191" s="16"/>
      <c r="E1191" s="16"/>
      <c r="F1191" s="27"/>
      <c r="G1191" s="27"/>
      <c r="H1191" s="126">
        <f t="shared" si="39"/>
        <v>993982</v>
      </c>
    </row>
    <row r="1192" spans="1:8" ht="13.5">
      <c r="A1192" s="120"/>
      <c r="B1192" s="132">
        <f t="shared" si="38"/>
        <v>1</v>
      </c>
      <c r="C1192" s="16"/>
      <c r="D1192" s="16"/>
      <c r="E1192" s="16"/>
      <c r="F1192" s="27"/>
      <c r="G1192" s="27"/>
      <c r="H1192" s="126">
        <f t="shared" si="39"/>
        <v>993982</v>
      </c>
    </row>
    <row r="1193" spans="1:8" ht="13.5">
      <c r="A1193" s="120"/>
      <c r="B1193" s="132">
        <f t="shared" si="38"/>
        <v>1</v>
      </c>
      <c r="C1193" s="16"/>
      <c r="D1193" s="16"/>
      <c r="E1193" s="16"/>
      <c r="F1193" s="27"/>
      <c r="G1193" s="27"/>
      <c r="H1193" s="126">
        <f t="shared" si="39"/>
        <v>993982</v>
      </c>
    </row>
    <row r="1194" spans="1:8" ht="13.5">
      <c r="A1194" s="120"/>
      <c r="B1194" s="132">
        <f t="shared" si="38"/>
        <v>1</v>
      </c>
      <c r="C1194" s="16"/>
      <c r="D1194" s="16"/>
      <c r="E1194" s="16"/>
      <c r="F1194" s="27"/>
      <c r="G1194" s="27"/>
      <c r="H1194" s="126">
        <f t="shared" si="39"/>
        <v>993982</v>
      </c>
    </row>
    <row r="1195" spans="1:8" ht="13.5">
      <c r="A1195" s="120"/>
      <c r="B1195" s="132">
        <f t="shared" si="38"/>
        <v>1</v>
      </c>
      <c r="C1195" s="16"/>
      <c r="D1195" s="16"/>
      <c r="E1195" s="16"/>
      <c r="F1195" s="27"/>
      <c r="G1195" s="27"/>
      <c r="H1195" s="126">
        <f t="shared" si="39"/>
        <v>993982</v>
      </c>
    </row>
    <row r="1196" spans="1:8" ht="13.5">
      <c r="A1196" s="120"/>
      <c r="B1196" s="132">
        <f t="shared" si="38"/>
        <v>1</v>
      </c>
      <c r="C1196" s="16"/>
      <c r="D1196" s="16"/>
      <c r="E1196" s="16"/>
      <c r="F1196" s="27"/>
      <c r="G1196" s="27"/>
      <c r="H1196" s="126">
        <f t="shared" si="39"/>
        <v>993982</v>
      </c>
    </row>
    <row r="1197" spans="1:8" ht="13.5">
      <c r="A1197" s="120"/>
      <c r="B1197" s="132">
        <f t="shared" si="38"/>
        <v>1</v>
      </c>
      <c r="C1197" s="16"/>
      <c r="D1197" s="16"/>
      <c r="E1197" s="16"/>
      <c r="F1197" s="27"/>
      <c r="G1197" s="27"/>
      <c r="H1197" s="126">
        <f t="shared" si="39"/>
        <v>993982</v>
      </c>
    </row>
    <row r="1198" spans="1:8" ht="13.5">
      <c r="A1198" s="120"/>
      <c r="B1198" s="132">
        <f t="shared" si="38"/>
        <v>1</v>
      </c>
      <c r="C1198" s="16"/>
      <c r="D1198" s="16"/>
      <c r="E1198" s="16"/>
      <c r="F1198" s="27"/>
      <c r="G1198" s="27"/>
      <c r="H1198" s="126">
        <f t="shared" si="39"/>
        <v>993982</v>
      </c>
    </row>
    <row r="1199" spans="1:8" ht="13.5">
      <c r="A1199" s="120"/>
      <c r="B1199" s="132">
        <f t="shared" si="38"/>
        <v>1</v>
      </c>
      <c r="C1199" s="16"/>
      <c r="D1199" s="16"/>
      <c r="E1199" s="16"/>
      <c r="F1199" s="27"/>
      <c r="G1199" s="27"/>
      <c r="H1199" s="126">
        <f t="shared" si="39"/>
        <v>993982</v>
      </c>
    </row>
    <row r="1200" spans="1:8" ht="13.5">
      <c r="A1200" s="120"/>
      <c r="B1200" s="132">
        <f t="shared" si="38"/>
        <v>1</v>
      </c>
      <c r="C1200" s="16"/>
      <c r="D1200" s="16"/>
      <c r="E1200" s="16"/>
      <c r="F1200" s="27"/>
      <c r="G1200" s="27"/>
      <c r="H1200" s="126">
        <f t="shared" si="39"/>
        <v>993982</v>
      </c>
    </row>
    <row r="1201" spans="1:8" ht="13.5">
      <c r="A1201" s="120"/>
      <c r="B1201" s="132">
        <f t="shared" si="38"/>
        <v>1</v>
      </c>
      <c r="C1201" s="16"/>
      <c r="D1201" s="16"/>
      <c r="E1201" s="16"/>
      <c r="F1201" s="27"/>
      <c r="G1201" s="27"/>
      <c r="H1201" s="126">
        <f t="shared" si="39"/>
        <v>993982</v>
      </c>
    </row>
    <row r="1202" spans="1:8" ht="13.5">
      <c r="A1202" s="120"/>
      <c r="B1202" s="132">
        <f t="shared" si="38"/>
        <v>1</v>
      </c>
      <c r="C1202" s="16"/>
      <c r="D1202" s="16"/>
      <c r="E1202" s="16"/>
      <c r="F1202" s="27"/>
      <c r="G1202" s="27"/>
      <c r="H1202" s="126">
        <f t="shared" si="39"/>
        <v>993982</v>
      </c>
    </row>
    <row r="1203" spans="1:8" ht="13.5">
      <c r="A1203" s="120"/>
      <c r="B1203" s="132">
        <f t="shared" si="38"/>
        <v>1</v>
      </c>
      <c r="C1203" s="16"/>
      <c r="D1203" s="16"/>
      <c r="E1203" s="16"/>
      <c r="F1203" s="27"/>
      <c r="G1203" s="27"/>
      <c r="H1203" s="126">
        <f t="shared" si="39"/>
        <v>993982</v>
      </c>
    </row>
    <row r="1204" spans="1:8" ht="13.5">
      <c r="A1204" s="120"/>
      <c r="B1204" s="132">
        <f t="shared" si="38"/>
        <v>1</v>
      </c>
      <c r="C1204" s="16"/>
      <c r="D1204" s="16"/>
      <c r="E1204" s="16"/>
      <c r="F1204" s="27"/>
      <c r="G1204" s="27"/>
      <c r="H1204" s="126">
        <f t="shared" si="39"/>
        <v>993982</v>
      </c>
    </row>
    <row r="1205" spans="1:8" ht="13.5">
      <c r="A1205" s="120"/>
      <c r="B1205" s="132">
        <f t="shared" si="38"/>
        <v>1</v>
      </c>
      <c r="C1205" s="16"/>
      <c r="D1205" s="16"/>
      <c r="E1205" s="16"/>
      <c r="F1205" s="27"/>
      <c r="G1205" s="27"/>
      <c r="H1205" s="126">
        <f t="shared" si="39"/>
        <v>993982</v>
      </c>
    </row>
    <row r="1206" spans="1:8" ht="13.5">
      <c r="A1206" s="120"/>
      <c r="B1206" s="132">
        <f t="shared" si="38"/>
        <v>1</v>
      </c>
      <c r="C1206" s="16"/>
      <c r="D1206" s="16"/>
      <c r="E1206" s="16"/>
      <c r="F1206" s="27"/>
      <c r="G1206" s="27"/>
      <c r="H1206" s="126">
        <f t="shared" si="39"/>
        <v>993982</v>
      </c>
    </row>
    <row r="1207" spans="1:8" ht="13.5">
      <c r="A1207" s="120"/>
      <c r="B1207" s="132">
        <f t="shared" si="38"/>
        <v>1</v>
      </c>
      <c r="C1207" s="16"/>
      <c r="D1207" s="16"/>
      <c r="E1207" s="16"/>
      <c r="F1207" s="27"/>
      <c r="G1207" s="27"/>
      <c r="H1207" s="126">
        <f t="shared" si="39"/>
        <v>993982</v>
      </c>
    </row>
    <row r="1208" spans="1:8" ht="13.5">
      <c r="A1208" s="120"/>
      <c r="B1208" s="132">
        <f t="shared" si="38"/>
        <v>1</v>
      </c>
      <c r="C1208" s="16"/>
      <c r="D1208" s="16"/>
      <c r="E1208" s="16"/>
      <c r="F1208" s="27"/>
      <c r="G1208" s="27"/>
      <c r="H1208" s="126">
        <f t="shared" si="39"/>
        <v>993982</v>
      </c>
    </row>
    <row r="1209" spans="1:8" ht="13.5">
      <c r="A1209" s="120"/>
      <c r="B1209" s="132">
        <f t="shared" si="38"/>
        <v>1</v>
      </c>
      <c r="C1209" s="16"/>
      <c r="D1209" s="16"/>
      <c r="E1209" s="16"/>
      <c r="F1209" s="27"/>
      <c r="G1209" s="27"/>
      <c r="H1209" s="126">
        <f t="shared" si="39"/>
        <v>993982</v>
      </c>
    </row>
    <row r="1210" spans="1:8" ht="13.5">
      <c r="A1210" s="120"/>
      <c r="B1210" s="132">
        <f t="shared" si="38"/>
        <v>1</v>
      </c>
      <c r="C1210" s="16"/>
      <c r="D1210" s="16"/>
      <c r="E1210" s="16"/>
      <c r="F1210" s="27"/>
      <c r="G1210" s="27"/>
      <c r="H1210" s="126">
        <f t="shared" si="39"/>
        <v>993982</v>
      </c>
    </row>
    <row r="1211" spans="1:8" ht="13.5">
      <c r="A1211" s="120"/>
      <c r="B1211" s="132">
        <f t="shared" si="38"/>
        <v>1</v>
      </c>
      <c r="C1211" s="16"/>
      <c r="D1211" s="16"/>
      <c r="E1211" s="16"/>
      <c r="F1211" s="27"/>
      <c r="G1211" s="27"/>
      <c r="H1211" s="126">
        <f t="shared" si="39"/>
        <v>993982</v>
      </c>
    </row>
    <row r="1212" spans="1:8" ht="13.5">
      <c r="A1212" s="120"/>
      <c r="B1212" s="132">
        <f t="shared" si="38"/>
        <v>1</v>
      </c>
      <c r="C1212" s="16"/>
      <c r="D1212" s="16"/>
      <c r="E1212" s="16"/>
      <c r="F1212" s="27"/>
      <c r="G1212" s="27"/>
      <c r="H1212" s="126">
        <f t="shared" si="39"/>
        <v>993982</v>
      </c>
    </row>
    <row r="1213" spans="1:8" ht="13.5">
      <c r="A1213" s="120"/>
      <c r="B1213" s="132">
        <f t="shared" si="38"/>
        <v>1</v>
      </c>
      <c r="C1213" s="16"/>
      <c r="D1213" s="16"/>
      <c r="E1213" s="16"/>
      <c r="F1213" s="27"/>
      <c r="G1213" s="27"/>
      <c r="H1213" s="126">
        <f t="shared" si="39"/>
        <v>993982</v>
      </c>
    </row>
    <row r="1214" spans="1:8" ht="13.5">
      <c r="A1214" s="120"/>
      <c r="B1214" s="132">
        <f t="shared" si="38"/>
        <v>1</v>
      </c>
      <c r="C1214" s="16"/>
      <c r="D1214" s="16"/>
      <c r="E1214" s="16"/>
      <c r="F1214" s="27"/>
      <c r="G1214" s="27"/>
      <c r="H1214" s="126">
        <f t="shared" si="39"/>
        <v>993982</v>
      </c>
    </row>
    <row r="1215" spans="1:8" ht="13.5">
      <c r="A1215" s="120"/>
      <c r="B1215" s="132">
        <f t="shared" si="38"/>
        <v>1</v>
      </c>
      <c r="C1215" s="16"/>
      <c r="D1215" s="16"/>
      <c r="E1215" s="16"/>
      <c r="F1215" s="27"/>
      <c r="G1215" s="27"/>
      <c r="H1215" s="126">
        <f t="shared" si="39"/>
        <v>993982</v>
      </c>
    </row>
    <row r="1216" spans="1:8" ht="13.5">
      <c r="A1216" s="120"/>
      <c r="B1216" s="132">
        <f t="shared" si="38"/>
        <v>1</v>
      </c>
      <c r="C1216" s="16"/>
      <c r="D1216" s="16"/>
      <c r="E1216" s="16"/>
      <c r="F1216" s="27"/>
      <c r="G1216" s="27"/>
      <c r="H1216" s="126">
        <f t="shared" si="39"/>
        <v>993982</v>
      </c>
    </row>
    <row r="1217" spans="1:8" ht="13.5">
      <c r="A1217" s="120"/>
      <c r="B1217" s="132">
        <f t="shared" si="38"/>
        <v>1</v>
      </c>
      <c r="C1217" s="16"/>
      <c r="D1217" s="16"/>
      <c r="E1217" s="16"/>
      <c r="F1217" s="27"/>
      <c r="G1217" s="27"/>
      <c r="H1217" s="126">
        <f t="shared" si="39"/>
        <v>993982</v>
      </c>
    </row>
    <row r="1218" spans="1:8" ht="13.5">
      <c r="A1218" s="120"/>
      <c r="B1218" s="132">
        <f t="shared" si="38"/>
        <v>1</v>
      </c>
      <c r="C1218" s="16"/>
      <c r="D1218" s="16"/>
      <c r="E1218" s="16"/>
      <c r="F1218" s="27"/>
      <c r="G1218" s="27"/>
      <c r="H1218" s="126">
        <f t="shared" si="39"/>
        <v>993982</v>
      </c>
    </row>
    <row r="1219" spans="1:8" ht="13.5">
      <c r="A1219" s="120"/>
      <c r="B1219" s="132">
        <f t="shared" si="38"/>
        <v>1</v>
      </c>
      <c r="C1219" s="16"/>
      <c r="D1219" s="16"/>
      <c r="E1219" s="16"/>
      <c r="F1219" s="27"/>
      <c r="G1219" s="27"/>
      <c r="H1219" s="126">
        <f t="shared" si="39"/>
        <v>993982</v>
      </c>
    </row>
    <row r="1220" spans="1:8" ht="13.5">
      <c r="A1220" s="120"/>
      <c r="B1220" s="132">
        <f t="shared" si="38"/>
        <v>1</v>
      </c>
      <c r="C1220" s="16"/>
      <c r="D1220" s="16"/>
      <c r="E1220" s="16"/>
      <c r="F1220" s="27"/>
      <c r="G1220" s="27"/>
      <c r="H1220" s="126">
        <f t="shared" si="39"/>
        <v>993982</v>
      </c>
    </row>
    <row r="1221" spans="1:8" ht="13.5">
      <c r="A1221" s="120"/>
      <c r="B1221" s="132">
        <f t="shared" si="38"/>
        <v>1</v>
      </c>
      <c r="C1221" s="16"/>
      <c r="D1221" s="16"/>
      <c r="E1221" s="16"/>
      <c r="F1221" s="27"/>
      <c r="G1221" s="27"/>
      <c r="H1221" s="126">
        <f t="shared" si="39"/>
        <v>993982</v>
      </c>
    </row>
    <row r="1222" spans="1:8" ht="13.5">
      <c r="A1222" s="120"/>
      <c r="B1222" s="132">
        <f aca="true" t="shared" si="40" ref="B1222:B1285">MONTH(A1222)</f>
        <v>1</v>
      </c>
      <c r="C1222" s="16"/>
      <c r="D1222" s="16"/>
      <c r="E1222" s="16"/>
      <c r="F1222" s="27"/>
      <c r="G1222" s="27"/>
      <c r="H1222" s="126">
        <f aca="true" t="shared" si="41" ref="H1222:H1285">H1221+F1222-G1222</f>
        <v>993982</v>
      </c>
    </row>
    <row r="1223" spans="1:8" ht="13.5">
      <c r="A1223" s="120"/>
      <c r="B1223" s="132">
        <f t="shared" si="40"/>
        <v>1</v>
      </c>
      <c r="C1223" s="16"/>
      <c r="D1223" s="16"/>
      <c r="E1223" s="16"/>
      <c r="F1223" s="27"/>
      <c r="G1223" s="27"/>
      <c r="H1223" s="126">
        <f t="shared" si="41"/>
        <v>993982</v>
      </c>
    </row>
    <row r="1224" spans="1:8" ht="13.5">
      <c r="A1224" s="120"/>
      <c r="B1224" s="132">
        <f t="shared" si="40"/>
        <v>1</v>
      </c>
      <c r="C1224" s="16"/>
      <c r="D1224" s="16"/>
      <c r="E1224" s="16"/>
      <c r="F1224" s="27"/>
      <c r="G1224" s="27"/>
      <c r="H1224" s="126">
        <f t="shared" si="41"/>
        <v>993982</v>
      </c>
    </row>
    <row r="1225" spans="1:8" ht="13.5">
      <c r="A1225" s="120"/>
      <c r="B1225" s="132">
        <f t="shared" si="40"/>
        <v>1</v>
      </c>
      <c r="C1225" s="16"/>
      <c r="D1225" s="16"/>
      <c r="E1225" s="16"/>
      <c r="F1225" s="27"/>
      <c r="G1225" s="27"/>
      <c r="H1225" s="126">
        <f t="shared" si="41"/>
        <v>993982</v>
      </c>
    </row>
    <row r="1226" spans="1:8" ht="13.5">
      <c r="A1226" s="120"/>
      <c r="B1226" s="132">
        <f t="shared" si="40"/>
        <v>1</v>
      </c>
      <c r="C1226" s="16"/>
      <c r="D1226" s="16"/>
      <c r="E1226" s="16"/>
      <c r="F1226" s="27"/>
      <c r="G1226" s="27"/>
      <c r="H1226" s="126">
        <f t="shared" si="41"/>
        <v>993982</v>
      </c>
    </row>
    <row r="1227" spans="1:8" ht="13.5">
      <c r="A1227" s="120"/>
      <c r="B1227" s="132">
        <f t="shared" si="40"/>
        <v>1</v>
      </c>
      <c r="C1227" s="16"/>
      <c r="D1227" s="16"/>
      <c r="E1227" s="16"/>
      <c r="F1227" s="27"/>
      <c r="G1227" s="27"/>
      <c r="H1227" s="126">
        <f t="shared" si="41"/>
        <v>993982</v>
      </c>
    </row>
    <row r="1228" spans="1:8" ht="13.5">
      <c r="A1228" s="120"/>
      <c r="B1228" s="132">
        <f t="shared" si="40"/>
        <v>1</v>
      </c>
      <c r="C1228" s="16"/>
      <c r="D1228" s="16"/>
      <c r="E1228" s="16"/>
      <c r="F1228" s="27"/>
      <c r="G1228" s="27"/>
      <c r="H1228" s="126">
        <f t="shared" si="41"/>
        <v>993982</v>
      </c>
    </row>
    <row r="1229" spans="1:8" ht="13.5">
      <c r="A1229" s="120"/>
      <c r="B1229" s="132">
        <f t="shared" si="40"/>
        <v>1</v>
      </c>
      <c r="C1229" s="16"/>
      <c r="D1229" s="16"/>
      <c r="E1229" s="16"/>
      <c r="F1229" s="27"/>
      <c r="G1229" s="27"/>
      <c r="H1229" s="126">
        <f t="shared" si="41"/>
        <v>993982</v>
      </c>
    </row>
    <row r="1230" spans="1:8" ht="13.5">
      <c r="A1230" s="120"/>
      <c r="B1230" s="132">
        <f t="shared" si="40"/>
        <v>1</v>
      </c>
      <c r="C1230" s="16"/>
      <c r="D1230" s="16"/>
      <c r="E1230" s="16"/>
      <c r="F1230" s="27"/>
      <c r="G1230" s="27"/>
      <c r="H1230" s="126">
        <f t="shared" si="41"/>
        <v>993982</v>
      </c>
    </row>
    <row r="1231" spans="1:8" ht="13.5">
      <c r="A1231" s="120"/>
      <c r="B1231" s="132">
        <f t="shared" si="40"/>
        <v>1</v>
      </c>
      <c r="C1231" s="16"/>
      <c r="D1231" s="16"/>
      <c r="E1231" s="16"/>
      <c r="F1231" s="27"/>
      <c r="G1231" s="27"/>
      <c r="H1231" s="126">
        <f t="shared" si="41"/>
        <v>993982</v>
      </c>
    </row>
    <row r="1232" spans="1:8" ht="13.5">
      <c r="A1232" s="120"/>
      <c r="B1232" s="132">
        <f t="shared" si="40"/>
        <v>1</v>
      </c>
      <c r="C1232" s="16"/>
      <c r="D1232" s="16"/>
      <c r="E1232" s="16"/>
      <c r="F1232" s="27"/>
      <c r="G1232" s="27"/>
      <c r="H1232" s="126">
        <f t="shared" si="41"/>
        <v>993982</v>
      </c>
    </row>
    <row r="1233" spans="1:8" ht="13.5">
      <c r="A1233" s="120"/>
      <c r="B1233" s="132">
        <f t="shared" si="40"/>
        <v>1</v>
      </c>
      <c r="C1233" s="16"/>
      <c r="D1233" s="16"/>
      <c r="E1233" s="16"/>
      <c r="F1233" s="27"/>
      <c r="G1233" s="27"/>
      <c r="H1233" s="126">
        <f t="shared" si="41"/>
        <v>993982</v>
      </c>
    </row>
    <row r="1234" spans="1:8" ht="13.5">
      <c r="A1234" s="120"/>
      <c r="B1234" s="132">
        <f t="shared" si="40"/>
        <v>1</v>
      </c>
      <c r="C1234" s="16"/>
      <c r="D1234" s="16"/>
      <c r="E1234" s="16"/>
      <c r="F1234" s="27"/>
      <c r="G1234" s="27"/>
      <c r="H1234" s="126">
        <f t="shared" si="41"/>
        <v>993982</v>
      </c>
    </row>
    <row r="1235" spans="1:8" ht="13.5">
      <c r="A1235" s="120"/>
      <c r="B1235" s="132">
        <f t="shared" si="40"/>
        <v>1</v>
      </c>
      <c r="C1235" s="16"/>
      <c r="D1235" s="16"/>
      <c r="E1235" s="16"/>
      <c r="F1235" s="27"/>
      <c r="G1235" s="27"/>
      <c r="H1235" s="126">
        <f t="shared" si="41"/>
        <v>993982</v>
      </c>
    </row>
    <row r="1236" spans="1:8" ht="13.5">
      <c r="A1236" s="120"/>
      <c r="B1236" s="132">
        <f t="shared" si="40"/>
        <v>1</v>
      </c>
      <c r="C1236" s="16"/>
      <c r="D1236" s="16"/>
      <c r="E1236" s="16"/>
      <c r="F1236" s="27"/>
      <c r="G1236" s="27"/>
      <c r="H1236" s="126">
        <f t="shared" si="41"/>
        <v>993982</v>
      </c>
    </row>
    <row r="1237" spans="1:8" ht="13.5">
      <c r="A1237" s="120"/>
      <c r="B1237" s="132">
        <f t="shared" si="40"/>
        <v>1</v>
      </c>
      <c r="C1237" s="16"/>
      <c r="D1237" s="16"/>
      <c r="E1237" s="16"/>
      <c r="F1237" s="27"/>
      <c r="G1237" s="27"/>
      <c r="H1237" s="126">
        <f t="shared" si="41"/>
        <v>993982</v>
      </c>
    </row>
    <row r="1238" spans="1:8" ht="13.5">
      <c r="A1238" s="120"/>
      <c r="B1238" s="132">
        <f t="shared" si="40"/>
        <v>1</v>
      </c>
      <c r="C1238" s="16"/>
      <c r="D1238" s="16"/>
      <c r="E1238" s="16"/>
      <c r="F1238" s="27"/>
      <c r="G1238" s="27"/>
      <c r="H1238" s="126">
        <f t="shared" si="41"/>
        <v>993982</v>
      </c>
    </row>
    <row r="1239" spans="1:8" ht="13.5">
      <c r="A1239" s="120"/>
      <c r="B1239" s="132">
        <f t="shared" si="40"/>
        <v>1</v>
      </c>
      <c r="C1239" s="16"/>
      <c r="D1239" s="16"/>
      <c r="E1239" s="16"/>
      <c r="F1239" s="27"/>
      <c r="G1239" s="27"/>
      <c r="H1239" s="126">
        <f t="shared" si="41"/>
        <v>993982</v>
      </c>
    </row>
    <row r="1240" spans="1:8" ht="13.5">
      <c r="A1240" s="120"/>
      <c r="B1240" s="132">
        <f t="shared" si="40"/>
        <v>1</v>
      </c>
      <c r="C1240" s="16"/>
      <c r="D1240" s="16"/>
      <c r="E1240" s="16"/>
      <c r="F1240" s="27"/>
      <c r="G1240" s="27"/>
      <c r="H1240" s="126">
        <f t="shared" si="41"/>
        <v>993982</v>
      </c>
    </row>
    <row r="1241" spans="1:8" ht="13.5">
      <c r="A1241" s="120"/>
      <c r="B1241" s="132">
        <f t="shared" si="40"/>
        <v>1</v>
      </c>
      <c r="C1241" s="16"/>
      <c r="D1241" s="16"/>
      <c r="E1241" s="16"/>
      <c r="F1241" s="27"/>
      <c r="G1241" s="27"/>
      <c r="H1241" s="126">
        <f t="shared" si="41"/>
        <v>993982</v>
      </c>
    </row>
    <row r="1242" spans="1:8" ht="13.5">
      <c r="A1242" s="120"/>
      <c r="B1242" s="132">
        <f t="shared" si="40"/>
        <v>1</v>
      </c>
      <c r="C1242" s="16"/>
      <c r="D1242" s="16"/>
      <c r="E1242" s="16"/>
      <c r="F1242" s="27"/>
      <c r="G1242" s="27"/>
      <c r="H1242" s="126">
        <f t="shared" si="41"/>
        <v>993982</v>
      </c>
    </row>
    <row r="1243" spans="1:8" ht="13.5">
      <c r="A1243" s="120"/>
      <c r="B1243" s="132">
        <f t="shared" si="40"/>
        <v>1</v>
      </c>
      <c r="C1243" s="16"/>
      <c r="D1243" s="16"/>
      <c r="E1243" s="16"/>
      <c r="F1243" s="27"/>
      <c r="G1243" s="27"/>
      <c r="H1243" s="126">
        <f t="shared" si="41"/>
        <v>993982</v>
      </c>
    </row>
    <row r="1244" spans="1:8" ht="13.5">
      <c r="A1244" s="120"/>
      <c r="B1244" s="132">
        <f t="shared" si="40"/>
        <v>1</v>
      </c>
      <c r="C1244" s="16"/>
      <c r="D1244" s="16"/>
      <c r="E1244" s="16"/>
      <c r="F1244" s="27"/>
      <c r="G1244" s="27"/>
      <c r="H1244" s="126">
        <f t="shared" si="41"/>
        <v>993982</v>
      </c>
    </row>
    <row r="1245" spans="1:8" ht="13.5">
      <c r="A1245" s="120"/>
      <c r="B1245" s="132">
        <f t="shared" si="40"/>
        <v>1</v>
      </c>
      <c r="C1245" s="16"/>
      <c r="D1245" s="16"/>
      <c r="E1245" s="16"/>
      <c r="F1245" s="27"/>
      <c r="G1245" s="27"/>
      <c r="H1245" s="126">
        <f t="shared" si="41"/>
        <v>993982</v>
      </c>
    </row>
    <row r="1246" spans="1:8" ht="13.5">
      <c r="A1246" s="120"/>
      <c r="B1246" s="132">
        <f t="shared" si="40"/>
        <v>1</v>
      </c>
      <c r="C1246" s="16"/>
      <c r="D1246" s="16"/>
      <c r="E1246" s="16"/>
      <c r="F1246" s="27"/>
      <c r="G1246" s="27"/>
      <c r="H1246" s="126">
        <f t="shared" si="41"/>
        <v>993982</v>
      </c>
    </row>
    <row r="1247" spans="1:8" ht="13.5">
      <c r="A1247" s="120"/>
      <c r="B1247" s="132">
        <f t="shared" si="40"/>
        <v>1</v>
      </c>
      <c r="C1247" s="16"/>
      <c r="D1247" s="16"/>
      <c r="E1247" s="16"/>
      <c r="F1247" s="27"/>
      <c r="G1247" s="27"/>
      <c r="H1247" s="126">
        <f t="shared" si="41"/>
        <v>993982</v>
      </c>
    </row>
    <row r="1248" spans="1:8" ht="13.5">
      <c r="A1248" s="120"/>
      <c r="B1248" s="132">
        <f t="shared" si="40"/>
        <v>1</v>
      </c>
      <c r="C1248" s="16"/>
      <c r="D1248" s="16"/>
      <c r="E1248" s="16"/>
      <c r="F1248" s="27"/>
      <c r="G1248" s="27"/>
      <c r="H1248" s="126">
        <f t="shared" si="41"/>
        <v>993982</v>
      </c>
    </row>
    <row r="1249" spans="1:8" ht="13.5">
      <c r="A1249" s="120"/>
      <c r="B1249" s="132">
        <f t="shared" si="40"/>
        <v>1</v>
      </c>
      <c r="C1249" s="16"/>
      <c r="D1249" s="16"/>
      <c r="E1249" s="16"/>
      <c r="F1249" s="27"/>
      <c r="G1249" s="27"/>
      <c r="H1249" s="126">
        <f t="shared" si="41"/>
        <v>993982</v>
      </c>
    </row>
    <row r="1250" spans="1:8" ht="13.5">
      <c r="A1250" s="120"/>
      <c r="B1250" s="132">
        <f t="shared" si="40"/>
        <v>1</v>
      </c>
      <c r="C1250" s="16"/>
      <c r="D1250" s="16"/>
      <c r="E1250" s="16"/>
      <c r="F1250" s="27"/>
      <c r="G1250" s="27"/>
      <c r="H1250" s="126">
        <f t="shared" si="41"/>
        <v>993982</v>
      </c>
    </row>
    <row r="1251" spans="1:8" ht="13.5">
      <c r="A1251" s="120"/>
      <c r="B1251" s="132">
        <f t="shared" si="40"/>
        <v>1</v>
      </c>
      <c r="C1251" s="16"/>
      <c r="D1251" s="16"/>
      <c r="E1251" s="16"/>
      <c r="F1251" s="27"/>
      <c r="G1251" s="27"/>
      <c r="H1251" s="126">
        <f t="shared" si="41"/>
        <v>993982</v>
      </c>
    </row>
    <row r="1252" spans="1:8" ht="13.5">
      <c r="A1252" s="120"/>
      <c r="B1252" s="132">
        <f t="shared" si="40"/>
        <v>1</v>
      </c>
      <c r="C1252" s="16"/>
      <c r="D1252" s="16"/>
      <c r="E1252" s="16"/>
      <c r="F1252" s="27"/>
      <c r="G1252" s="27"/>
      <c r="H1252" s="126">
        <f t="shared" si="41"/>
        <v>993982</v>
      </c>
    </row>
    <row r="1253" spans="1:8" ht="13.5">
      <c r="A1253" s="120"/>
      <c r="B1253" s="132">
        <f t="shared" si="40"/>
        <v>1</v>
      </c>
      <c r="C1253" s="16"/>
      <c r="D1253" s="16"/>
      <c r="E1253" s="16"/>
      <c r="F1253" s="27"/>
      <c r="G1253" s="27"/>
      <c r="H1253" s="126">
        <f t="shared" si="41"/>
        <v>993982</v>
      </c>
    </row>
    <row r="1254" spans="1:8" ht="13.5">
      <c r="A1254" s="120"/>
      <c r="B1254" s="132">
        <f t="shared" si="40"/>
        <v>1</v>
      </c>
      <c r="C1254" s="16"/>
      <c r="D1254" s="16"/>
      <c r="E1254" s="16"/>
      <c r="F1254" s="27"/>
      <c r="G1254" s="27"/>
      <c r="H1254" s="126">
        <f t="shared" si="41"/>
        <v>993982</v>
      </c>
    </row>
    <row r="1255" spans="1:8" ht="13.5">
      <c r="A1255" s="120"/>
      <c r="B1255" s="132">
        <f t="shared" si="40"/>
        <v>1</v>
      </c>
      <c r="C1255" s="16"/>
      <c r="D1255" s="16"/>
      <c r="E1255" s="16"/>
      <c r="F1255" s="27"/>
      <c r="G1255" s="27"/>
      <c r="H1255" s="126">
        <f t="shared" si="41"/>
        <v>993982</v>
      </c>
    </row>
    <row r="1256" spans="1:8" ht="13.5">
      <c r="A1256" s="120"/>
      <c r="B1256" s="132">
        <f t="shared" si="40"/>
        <v>1</v>
      </c>
      <c r="C1256" s="16"/>
      <c r="D1256" s="16"/>
      <c r="E1256" s="16"/>
      <c r="F1256" s="27"/>
      <c r="G1256" s="27"/>
      <c r="H1256" s="126">
        <f t="shared" si="41"/>
        <v>993982</v>
      </c>
    </row>
    <row r="1257" spans="1:8" ht="13.5">
      <c r="A1257" s="120"/>
      <c r="B1257" s="132">
        <f t="shared" si="40"/>
        <v>1</v>
      </c>
      <c r="C1257" s="16"/>
      <c r="D1257" s="16"/>
      <c r="E1257" s="16"/>
      <c r="F1257" s="27"/>
      <c r="G1257" s="27"/>
      <c r="H1257" s="126">
        <f t="shared" si="41"/>
        <v>993982</v>
      </c>
    </row>
    <row r="1258" spans="1:8" ht="13.5">
      <c r="A1258" s="120"/>
      <c r="B1258" s="132">
        <f t="shared" si="40"/>
        <v>1</v>
      </c>
      <c r="C1258" s="16"/>
      <c r="D1258" s="16"/>
      <c r="E1258" s="16"/>
      <c r="F1258" s="27"/>
      <c r="G1258" s="27"/>
      <c r="H1258" s="126">
        <f t="shared" si="41"/>
        <v>993982</v>
      </c>
    </row>
    <row r="1259" spans="1:8" ht="13.5">
      <c r="A1259" s="120"/>
      <c r="B1259" s="132">
        <f t="shared" si="40"/>
        <v>1</v>
      </c>
      <c r="C1259" s="16"/>
      <c r="D1259" s="16"/>
      <c r="E1259" s="16"/>
      <c r="F1259" s="27"/>
      <c r="G1259" s="27"/>
      <c r="H1259" s="126">
        <f t="shared" si="41"/>
        <v>993982</v>
      </c>
    </row>
    <row r="1260" spans="1:8" ht="13.5">
      <c r="A1260" s="120"/>
      <c r="B1260" s="132">
        <f t="shared" si="40"/>
        <v>1</v>
      </c>
      <c r="C1260" s="16"/>
      <c r="D1260" s="16"/>
      <c r="E1260" s="16"/>
      <c r="F1260" s="27"/>
      <c r="G1260" s="27"/>
      <c r="H1260" s="126">
        <f t="shared" si="41"/>
        <v>993982</v>
      </c>
    </row>
    <row r="1261" spans="1:8" ht="13.5">
      <c r="A1261" s="120"/>
      <c r="B1261" s="132">
        <f t="shared" si="40"/>
        <v>1</v>
      </c>
      <c r="C1261" s="16"/>
      <c r="D1261" s="16"/>
      <c r="E1261" s="16"/>
      <c r="F1261" s="27"/>
      <c r="G1261" s="27"/>
      <c r="H1261" s="126">
        <f t="shared" si="41"/>
        <v>993982</v>
      </c>
    </row>
    <row r="1262" spans="1:8" ht="13.5">
      <c r="A1262" s="120"/>
      <c r="B1262" s="132">
        <f t="shared" si="40"/>
        <v>1</v>
      </c>
      <c r="C1262" s="16"/>
      <c r="D1262" s="16"/>
      <c r="E1262" s="16"/>
      <c r="F1262" s="27"/>
      <c r="G1262" s="27"/>
      <c r="H1262" s="126">
        <f t="shared" si="41"/>
        <v>993982</v>
      </c>
    </row>
    <row r="1263" spans="1:8" ht="13.5">
      <c r="A1263" s="120"/>
      <c r="B1263" s="132">
        <f t="shared" si="40"/>
        <v>1</v>
      </c>
      <c r="C1263" s="16"/>
      <c r="D1263" s="16"/>
      <c r="E1263" s="16"/>
      <c r="F1263" s="27"/>
      <c r="G1263" s="27"/>
      <c r="H1263" s="126">
        <f t="shared" si="41"/>
        <v>993982</v>
      </c>
    </row>
    <row r="1264" spans="1:8" ht="13.5">
      <c r="A1264" s="120"/>
      <c r="B1264" s="132">
        <f t="shared" si="40"/>
        <v>1</v>
      </c>
      <c r="C1264" s="16"/>
      <c r="D1264" s="16"/>
      <c r="E1264" s="16"/>
      <c r="F1264" s="27"/>
      <c r="G1264" s="27"/>
      <c r="H1264" s="126">
        <f t="shared" si="41"/>
        <v>993982</v>
      </c>
    </row>
    <row r="1265" spans="1:8" ht="13.5">
      <c r="A1265" s="120"/>
      <c r="B1265" s="132">
        <f t="shared" si="40"/>
        <v>1</v>
      </c>
      <c r="C1265" s="16"/>
      <c r="D1265" s="16"/>
      <c r="E1265" s="16"/>
      <c r="F1265" s="27"/>
      <c r="G1265" s="27"/>
      <c r="H1265" s="126">
        <f t="shared" si="41"/>
        <v>993982</v>
      </c>
    </row>
    <row r="1266" spans="1:8" ht="13.5">
      <c r="A1266" s="120"/>
      <c r="B1266" s="132">
        <f t="shared" si="40"/>
        <v>1</v>
      </c>
      <c r="C1266" s="16"/>
      <c r="D1266" s="16"/>
      <c r="E1266" s="16"/>
      <c r="F1266" s="27"/>
      <c r="G1266" s="27"/>
      <c r="H1266" s="126">
        <f t="shared" si="41"/>
        <v>993982</v>
      </c>
    </row>
    <row r="1267" spans="1:8" ht="13.5">
      <c r="A1267" s="120"/>
      <c r="B1267" s="132">
        <f t="shared" si="40"/>
        <v>1</v>
      </c>
      <c r="C1267" s="16"/>
      <c r="D1267" s="16"/>
      <c r="E1267" s="16"/>
      <c r="F1267" s="27"/>
      <c r="G1267" s="27"/>
      <c r="H1267" s="126">
        <f t="shared" si="41"/>
        <v>993982</v>
      </c>
    </row>
    <row r="1268" spans="1:8" ht="13.5">
      <c r="A1268" s="120"/>
      <c r="B1268" s="132">
        <f t="shared" si="40"/>
        <v>1</v>
      </c>
      <c r="C1268" s="16"/>
      <c r="D1268" s="16"/>
      <c r="E1268" s="16"/>
      <c r="F1268" s="27"/>
      <c r="G1268" s="27"/>
      <c r="H1268" s="126">
        <f t="shared" si="41"/>
        <v>993982</v>
      </c>
    </row>
    <row r="1269" spans="1:8" ht="13.5">
      <c r="A1269" s="120"/>
      <c r="B1269" s="132">
        <f t="shared" si="40"/>
        <v>1</v>
      </c>
      <c r="C1269" s="16"/>
      <c r="D1269" s="16"/>
      <c r="E1269" s="16"/>
      <c r="F1269" s="27"/>
      <c r="G1269" s="27"/>
      <c r="H1269" s="126">
        <f t="shared" si="41"/>
        <v>993982</v>
      </c>
    </row>
    <row r="1270" spans="1:8" ht="13.5">
      <c r="A1270" s="120"/>
      <c r="B1270" s="132">
        <f t="shared" si="40"/>
        <v>1</v>
      </c>
      <c r="C1270" s="16"/>
      <c r="D1270" s="16"/>
      <c r="E1270" s="16"/>
      <c r="F1270" s="27"/>
      <c r="G1270" s="27"/>
      <c r="H1270" s="126">
        <f t="shared" si="41"/>
        <v>993982</v>
      </c>
    </row>
    <row r="1271" spans="1:8" ht="13.5">
      <c r="A1271" s="120"/>
      <c r="B1271" s="132">
        <f t="shared" si="40"/>
        <v>1</v>
      </c>
      <c r="C1271" s="16"/>
      <c r="D1271" s="16"/>
      <c r="E1271" s="16"/>
      <c r="F1271" s="27"/>
      <c r="G1271" s="27"/>
      <c r="H1271" s="126">
        <f t="shared" si="41"/>
        <v>993982</v>
      </c>
    </row>
    <row r="1272" spans="1:8" ht="13.5">
      <c r="A1272" s="120"/>
      <c r="B1272" s="132">
        <f t="shared" si="40"/>
        <v>1</v>
      </c>
      <c r="C1272" s="16"/>
      <c r="D1272" s="16"/>
      <c r="E1272" s="16"/>
      <c r="F1272" s="27"/>
      <c r="G1272" s="27"/>
      <c r="H1272" s="126">
        <f t="shared" si="41"/>
        <v>993982</v>
      </c>
    </row>
    <row r="1273" spans="1:8" ht="13.5">
      <c r="A1273" s="120"/>
      <c r="B1273" s="132">
        <f t="shared" si="40"/>
        <v>1</v>
      </c>
      <c r="C1273" s="16"/>
      <c r="D1273" s="16"/>
      <c r="E1273" s="16"/>
      <c r="F1273" s="27"/>
      <c r="G1273" s="27"/>
      <c r="H1273" s="126">
        <f t="shared" si="41"/>
        <v>993982</v>
      </c>
    </row>
    <row r="1274" spans="1:8" ht="13.5">
      <c r="A1274" s="120"/>
      <c r="B1274" s="132">
        <f t="shared" si="40"/>
        <v>1</v>
      </c>
      <c r="C1274" s="16"/>
      <c r="D1274" s="16"/>
      <c r="E1274" s="16"/>
      <c r="F1274" s="27"/>
      <c r="G1274" s="27"/>
      <c r="H1274" s="126">
        <f t="shared" si="41"/>
        <v>993982</v>
      </c>
    </row>
    <row r="1275" spans="1:8" ht="13.5">
      <c r="A1275" s="120"/>
      <c r="B1275" s="132">
        <f t="shared" si="40"/>
        <v>1</v>
      </c>
      <c r="C1275" s="16"/>
      <c r="D1275" s="16"/>
      <c r="E1275" s="16"/>
      <c r="F1275" s="27"/>
      <c r="G1275" s="27"/>
      <c r="H1275" s="126">
        <f t="shared" si="41"/>
        <v>993982</v>
      </c>
    </row>
    <row r="1276" spans="1:8" ht="13.5">
      <c r="A1276" s="120"/>
      <c r="B1276" s="132">
        <f t="shared" si="40"/>
        <v>1</v>
      </c>
      <c r="C1276" s="16"/>
      <c r="D1276" s="16"/>
      <c r="E1276" s="16"/>
      <c r="F1276" s="27"/>
      <c r="G1276" s="27"/>
      <c r="H1276" s="126">
        <f t="shared" si="41"/>
        <v>993982</v>
      </c>
    </row>
    <row r="1277" spans="1:8" ht="13.5">
      <c r="A1277" s="120"/>
      <c r="B1277" s="132">
        <f t="shared" si="40"/>
        <v>1</v>
      </c>
      <c r="C1277" s="16"/>
      <c r="D1277" s="16"/>
      <c r="E1277" s="16"/>
      <c r="F1277" s="27"/>
      <c r="G1277" s="27"/>
      <c r="H1277" s="126">
        <f t="shared" si="41"/>
        <v>993982</v>
      </c>
    </row>
    <row r="1278" spans="1:8" ht="13.5">
      <c r="A1278" s="120"/>
      <c r="B1278" s="132">
        <f t="shared" si="40"/>
        <v>1</v>
      </c>
      <c r="C1278" s="16"/>
      <c r="D1278" s="16"/>
      <c r="E1278" s="16"/>
      <c r="F1278" s="27"/>
      <c r="G1278" s="27"/>
      <c r="H1278" s="126">
        <f t="shared" si="41"/>
        <v>993982</v>
      </c>
    </row>
    <row r="1279" spans="1:8" ht="13.5">
      <c r="A1279" s="120"/>
      <c r="B1279" s="132">
        <f t="shared" si="40"/>
        <v>1</v>
      </c>
      <c r="C1279" s="16"/>
      <c r="D1279" s="16"/>
      <c r="E1279" s="16"/>
      <c r="F1279" s="27"/>
      <c r="G1279" s="27"/>
      <c r="H1279" s="126">
        <f t="shared" si="41"/>
        <v>993982</v>
      </c>
    </row>
    <row r="1280" spans="1:8" ht="13.5">
      <c r="A1280" s="120"/>
      <c r="B1280" s="132">
        <f t="shared" si="40"/>
        <v>1</v>
      </c>
      <c r="C1280" s="16"/>
      <c r="D1280" s="16"/>
      <c r="E1280" s="16"/>
      <c r="F1280" s="27"/>
      <c r="G1280" s="27"/>
      <c r="H1280" s="126">
        <f t="shared" si="41"/>
        <v>993982</v>
      </c>
    </row>
    <row r="1281" spans="1:8" ht="13.5">
      <c r="A1281" s="120"/>
      <c r="B1281" s="132">
        <f t="shared" si="40"/>
        <v>1</v>
      </c>
      <c r="C1281" s="16"/>
      <c r="D1281" s="16"/>
      <c r="E1281" s="16"/>
      <c r="F1281" s="27"/>
      <c r="G1281" s="27"/>
      <c r="H1281" s="126">
        <f t="shared" si="41"/>
        <v>993982</v>
      </c>
    </row>
    <row r="1282" spans="1:8" ht="13.5">
      <c r="A1282" s="120"/>
      <c r="B1282" s="132">
        <f t="shared" si="40"/>
        <v>1</v>
      </c>
      <c r="C1282" s="16"/>
      <c r="D1282" s="16"/>
      <c r="E1282" s="16"/>
      <c r="F1282" s="27"/>
      <c r="G1282" s="27"/>
      <c r="H1282" s="126">
        <f t="shared" si="41"/>
        <v>993982</v>
      </c>
    </row>
    <row r="1283" spans="1:8" ht="13.5">
      <c r="A1283" s="120"/>
      <c r="B1283" s="132">
        <f t="shared" si="40"/>
        <v>1</v>
      </c>
      <c r="C1283" s="16"/>
      <c r="D1283" s="16"/>
      <c r="E1283" s="16"/>
      <c r="F1283" s="27"/>
      <c r="G1283" s="27"/>
      <c r="H1283" s="126">
        <f t="shared" si="41"/>
        <v>993982</v>
      </c>
    </row>
    <row r="1284" spans="1:8" ht="13.5">
      <c r="A1284" s="120"/>
      <c r="B1284" s="132">
        <f t="shared" si="40"/>
        <v>1</v>
      </c>
      <c r="C1284" s="16"/>
      <c r="D1284" s="16"/>
      <c r="E1284" s="16"/>
      <c r="F1284" s="27"/>
      <c r="G1284" s="27"/>
      <c r="H1284" s="126">
        <f t="shared" si="41"/>
        <v>993982</v>
      </c>
    </row>
    <row r="1285" spans="1:8" ht="13.5">
      <c r="A1285" s="120"/>
      <c r="B1285" s="132">
        <f t="shared" si="40"/>
        <v>1</v>
      </c>
      <c r="C1285" s="16"/>
      <c r="D1285" s="16"/>
      <c r="E1285" s="16"/>
      <c r="F1285" s="27"/>
      <c r="G1285" s="27"/>
      <c r="H1285" s="126">
        <f t="shared" si="41"/>
        <v>993982</v>
      </c>
    </row>
    <row r="1286" spans="1:8" ht="13.5">
      <c r="A1286" s="120"/>
      <c r="B1286" s="132">
        <f aca="true" t="shared" si="42" ref="B1286:B1349">MONTH(A1286)</f>
        <v>1</v>
      </c>
      <c r="C1286" s="16"/>
      <c r="D1286" s="16"/>
      <c r="E1286" s="16"/>
      <c r="F1286" s="27"/>
      <c r="G1286" s="27"/>
      <c r="H1286" s="126">
        <f aca="true" t="shared" si="43" ref="H1286:H1349">H1285+F1286-G1286</f>
        <v>993982</v>
      </c>
    </row>
    <row r="1287" spans="1:8" ht="13.5">
      <c r="A1287" s="120"/>
      <c r="B1287" s="132">
        <f t="shared" si="42"/>
        <v>1</v>
      </c>
      <c r="C1287" s="16"/>
      <c r="D1287" s="16"/>
      <c r="E1287" s="16"/>
      <c r="F1287" s="27"/>
      <c r="G1287" s="27"/>
      <c r="H1287" s="126">
        <f t="shared" si="43"/>
        <v>993982</v>
      </c>
    </row>
    <row r="1288" spans="1:8" ht="13.5">
      <c r="A1288" s="120"/>
      <c r="B1288" s="132">
        <f t="shared" si="42"/>
        <v>1</v>
      </c>
      <c r="C1288" s="16"/>
      <c r="D1288" s="16"/>
      <c r="E1288" s="16"/>
      <c r="F1288" s="27"/>
      <c r="G1288" s="27"/>
      <c r="H1288" s="126">
        <f t="shared" si="43"/>
        <v>993982</v>
      </c>
    </row>
    <row r="1289" spans="1:8" ht="13.5">
      <c r="A1289" s="120"/>
      <c r="B1289" s="132">
        <f t="shared" si="42"/>
        <v>1</v>
      </c>
      <c r="C1289" s="16"/>
      <c r="D1289" s="16"/>
      <c r="E1289" s="16"/>
      <c r="F1289" s="27"/>
      <c r="G1289" s="27"/>
      <c r="H1289" s="126">
        <f t="shared" si="43"/>
        <v>993982</v>
      </c>
    </row>
    <row r="1290" spans="1:8" ht="13.5">
      <c r="A1290" s="120"/>
      <c r="B1290" s="132">
        <f t="shared" si="42"/>
        <v>1</v>
      </c>
      <c r="C1290" s="16"/>
      <c r="D1290" s="16"/>
      <c r="E1290" s="16"/>
      <c r="F1290" s="27"/>
      <c r="G1290" s="27"/>
      <c r="H1290" s="126">
        <f t="shared" si="43"/>
        <v>993982</v>
      </c>
    </row>
    <row r="1291" spans="1:8" ht="13.5">
      <c r="A1291" s="120"/>
      <c r="B1291" s="132">
        <f t="shared" si="42"/>
        <v>1</v>
      </c>
      <c r="C1291" s="16"/>
      <c r="D1291" s="16"/>
      <c r="E1291" s="16"/>
      <c r="F1291" s="27"/>
      <c r="G1291" s="27"/>
      <c r="H1291" s="126">
        <f t="shared" si="43"/>
        <v>993982</v>
      </c>
    </row>
    <row r="1292" spans="1:8" ht="13.5">
      <c r="A1292" s="120"/>
      <c r="B1292" s="132">
        <f t="shared" si="42"/>
        <v>1</v>
      </c>
      <c r="C1292" s="16"/>
      <c r="D1292" s="16"/>
      <c r="E1292" s="16"/>
      <c r="F1292" s="27"/>
      <c r="G1292" s="27"/>
      <c r="H1292" s="126">
        <f t="shared" si="43"/>
        <v>993982</v>
      </c>
    </row>
    <row r="1293" spans="1:8" ht="13.5">
      <c r="A1293" s="120"/>
      <c r="B1293" s="132">
        <f t="shared" si="42"/>
        <v>1</v>
      </c>
      <c r="C1293" s="16"/>
      <c r="D1293" s="16"/>
      <c r="E1293" s="16"/>
      <c r="F1293" s="27"/>
      <c r="G1293" s="27"/>
      <c r="H1293" s="126">
        <f t="shared" si="43"/>
        <v>993982</v>
      </c>
    </row>
    <row r="1294" spans="1:8" ht="13.5">
      <c r="A1294" s="120"/>
      <c r="B1294" s="132">
        <f t="shared" si="42"/>
        <v>1</v>
      </c>
      <c r="C1294" s="16"/>
      <c r="D1294" s="16"/>
      <c r="E1294" s="16"/>
      <c r="F1294" s="27"/>
      <c r="G1294" s="27"/>
      <c r="H1294" s="126">
        <f t="shared" si="43"/>
        <v>993982</v>
      </c>
    </row>
    <row r="1295" spans="1:8" ht="13.5">
      <c r="A1295" s="120"/>
      <c r="B1295" s="132">
        <f t="shared" si="42"/>
        <v>1</v>
      </c>
      <c r="C1295" s="16"/>
      <c r="D1295" s="16"/>
      <c r="E1295" s="16"/>
      <c r="F1295" s="27"/>
      <c r="G1295" s="27"/>
      <c r="H1295" s="126">
        <f t="shared" si="43"/>
        <v>993982</v>
      </c>
    </row>
    <row r="1296" spans="1:8" ht="13.5">
      <c r="A1296" s="120"/>
      <c r="B1296" s="132">
        <f t="shared" si="42"/>
        <v>1</v>
      </c>
      <c r="C1296" s="16"/>
      <c r="D1296" s="16"/>
      <c r="E1296" s="16"/>
      <c r="F1296" s="27"/>
      <c r="G1296" s="27"/>
      <c r="H1296" s="126">
        <f t="shared" si="43"/>
        <v>993982</v>
      </c>
    </row>
    <row r="1297" spans="1:8" ht="13.5">
      <c r="A1297" s="120"/>
      <c r="B1297" s="132">
        <f t="shared" si="42"/>
        <v>1</v>
      </c>
      <c r="C1297" s="16"/>
      <c r="D1297" s="16"/>
      <c r="E1297" s="16"/>
      <c r="F1297" s="27"/>
      <c r="G1297" s="27"/>
      <c r="H1297" s="126">
        <f t="shared" si="43"/>
        <v>993982</v>
      </c>
    </row>
    <row r="1298" spans="1:8" ht="13.5">
      <c r="A1298" s="120"/>
      <c r="B1298" s="132">
        <f t="shared" si="42"/>
        <v>1</v>
      </c>
      <c r="C1298" s="16"/>
      <c r="D1298" s="16"/>
      <c r="E1298" s="16"/>
      <c r="F1298" s="27"/>
      <c r="G1298" s="27"/>
      <c r="H1298" s="126">
        <f t="shared" si="43"/>
        <v>993982</v>
      </c>
    </row>
    <row r="1299" spans="1:8" ht="13.5">
      <c r="A1299" s="120"/>
      <c r="B1299" s="132">
        <f t="shared" si="42"/>
        <v>1</v>
      </c>
      <c r="C1299" s="16"/>
      <c r="D1299" s="16"/>
      <c r="E1299" s="16"/>
      <c r="F1299" s="27"/>
      <c r="G1299" s="27"/>
      <c r="H1299" s="126">
        <f t="shared" si="43"/>
        <v>993982</v>
      </c>
    </row>
    <row r="1300" spans="1:8" ht="13.5">
      <c r="A1300" s="120"/>
      <c r="B1300" s="132">
        <f t="shared" si="42"/>
        <v>1</v>
      </c>
      <c r="C1300" s="16"/>
      <c r="D1300" s="16"/>
      <c r="E1300" s="16"/>
      <c r="F1300" s="27"/>
      <c r="G1300" s="27"/>
      <c r="H1300" s="126">
        <f t="shared" si="43"/>
        <v>993982</v>
      </c>
    </row>
    <row r="1301" spans="1:8" ht="13.5">
      <c r="A1301" s="120"/>
      <c r="B1301" s="132">
        <f t="shared" si="42"/>
        <v>1</v>
      </c>
      <c r="C1301" s="16"/>
      <c r="D1301" s="16"/>
      <c r="E1301" s="16"/>
      <c r="F1301" s="27"/>
      <c r="G1301" s="27"/>
      <c r="H1301" s="126">
        <f t="shared" si="43"/>
        <v>993982</v>
      </c>
    </row>
    <row r="1302" spans="1:8" ht="13.5">
      <c r="A1302" s="120"/>
      <c r="B1302" s="132">
        <f t="shared" si="42"/>
        <v>1</v>
      </c>
      <c r="C1302" s="16"/>
      <c r="D1302" s="16"/>
      <c r="E1302" s="16"/>
      <c r="F1302" s="27"/>
      <c r="G1302" s="27"/>
      <c r="H1302" s="126">
        <f t="shared" si="43"/>
        <v>993982</v>
      </c>
    </row>
    <row r="1303" spans="1:8" ht="13.5">
      <c r="A1303" s="120"/>
      <c r="B1303" s="132">
        <f t="shared" si="42"/>
        <v>1</v>
      </c>
      <c r="C1303" s="16"/>
      <c r="D1303" s="16"/>
      <c r="E1303" s="16"/>
      <c r="F1303" s="27"/>
      <c r="G1303" s="27"/>
      <c r="H1303" s="126">
        <f t="shared" si="43"/>
        <v>993982</v>
      </c>
    </row>
    <row r="1304" spans="1:8" ht="13.5">
      <c r="A1304" s="120"/>
      <c r="B1304" s="132">
        <f t="shared" si="42"/>
        <v>1</v>
      </c>
      <c r="C1304" s="16"/>
      <c r="D1304" s="16"/>
      <c r="E1304" s="16"/>
      <c r="F1304" s="27"/>
      <c r="G1304" s="27"/>
      <c r="H1304" s="126">
        <f t="shared" si="43"/>
        <v>993982</v>
      </c>
    </row>
    <row r="1305" spans="1:8" ht="13.5">
      <c r="A1305" s="120"/>
      <c r="B1305" s="132">
        <f t="shared" si="42"/>
        <v>1</v>
      </c>
      <c r="C1305" s="16"/>
      <c r="D1305" s="16"/>
      <c r="E1305" s="16"/>
      <c r="F1305" s="27"/>
      <c r="G1305" s="27"/>
      <c r="H1305" s="126">
        <f t="shared" si="43"/>
        <v>993982</v>
      </c>
    </row>
    <row r="1306" spans="1:8" ht="13.5">
      <c r="A1306" s="120"/>
      <c r="B1306" s="132">
        <f t="shared" si="42"/>
        <v>1</v>
      </c>
      <c r="C1306" s="16"/>
      <c r="D1306" s="16"/>
      <c r="E1306" s="16"/>
      <c r="F1306" s="27"/>
      <c r="G1306" s="27"/>
      <c r="H1306" s="126">
        <f t="shared" si="43"/>
        <v>993982</v>
      </c>
    </row>
    <row r="1307" spans="1:8" ht="13.5">
      <c r="A1307" s="120"/>
      <c r="B1307" s="132">
        <f t="shared" si="42"/>
        <v>1</v>
      </c>
      <c r="C1307" s="16"/>
      <c r="D1307" s="16"/>
      <c r="E1307" s="16"/>
      <c r="F1307" s="27"/>
      <c r="G1307" s="27"/>
      <c r="H1307" s="126">
        <f t="shared" si="43"/>
        <v>993982</v>
      </c>
    </row>
    <row r="1308" spans="1:8" ht="13.5">
      <c r="A1308" s="120"/>
      <c r="B1308" s="132">
        <f t="shared" si="42"/>
        <v>1</v>
      </c>
      <c r="C1308" s="16"/>
      <c r="D1308" s="16"/>
      <c r="E1308" s="16"/>
      <c r="F1308" s="27"/>
      <c r="G1308" s="27"/>
      <c r="H1308" s="126">
        <f t="shared" si="43"/>
        <v>993982</v>
      </c>
    </row>
    <row r="1309" spans="1:8" ht="13.5">
      <c r="A1309" s="120"/>
      <c r="B1309" s="132">
        <f t="shared" si="42"/>
        <v>1</v>
      </c>
      <c r="C1309" s="16"/>
      <c r="D1309" s="16"/>
      <c r="E1309" s="16"/>
      <c r="F1309" s="27"/>
      <c r="G1309" s="27"/>
      <c r="H1309" s="126">
        <f t="shared" si="43"/>
        <v>993982</v>
      </c>
    </row>
    <row r="1310" spans="1:8" ht="13.5">
      <c r="A1310" s="120"/>
      <c r="B1310" s="132">
        <f t="shared" si="42"/>
        <v>1</v>
      </c>
      <c r="C1310" s="16"/>
      <c r="D1310" s="16"/>
      <c r="E1310" s="16"/>
      <c r="F1310" s="27"/>
      <c r="G1310" s="27"/>
      <c r="H1310" s="126">
        <f t="shared" si="43"/>
        <v>993982</v>
      </c>
    </row>
    <row r="1311" spans="1:8" ht="13.5">
      <c r="A1311" s="120"/>
      <c r="B1311" s="132">
        <f t="shared" si="42"/>
        <v>1</v>
      </c>
      <c r="C1311" s="16"/>
      <c r="D1311" s="16"/>
      <c r="E1311" s="16"/>
      <c r="F1311" s="27"/>
      <c r="G1311" s="27"/>
      <c r="H1311" s="126">
        <f t="shared" si="43"/>
        <v>993982</v>
      </c>
    </row>
    <row r="1312" spans="1:8" ht="13.5">
      <c r="A1312" s="120"/>
      <c r="B1312" s="132">
        <f t="shared" si="42"/>
        <v>1</v>
      </c>
      <c r="C1312" s="16"/>
      <c r="D1312" s="16"/>
      <c r="E1312" s="16"/>
      <c r="F1312" s="27"/>
      <c r="G1312" s="27"/>
      <c r="H1312" s="126">
        <f t="shared" si="43"/>
        <v>993982</v>
      </c>
    </row>
    <row r="1313" spans="1:8" ht="13.5">
      <c r="A1313" s="120"/>
      <c r="B1313" s="132">
        <f t="shared" si="42"/>
        <v>1</v>
      </c>
      <c r="C1313" s="16"/>
      <c r="D1313" s="16"/>
      <c r="E1313" s="16"/>
      <c r="F1313" s="27"/>
      <c r="G1313" s="27"/>
      <c r="H1313" s="126">
        <f t="shared" si="43"/>
        <v>993982</v>
      </c>
    </row>
    <row r="1314" spans="1:8" ht="13.5">
      <c r="A1314" s="120"/>
      <c r="B1314" s="132">
        <f t="shared" si="42"/>
        <v>1</v>
      </c>
      <c r="C1314" s="16"/>
      <c r="D1314" s="16"/>
      <c r="E1314" s="16"/>
      <c r="F1314" s="27"/>
      <c r="G1314" s="27"/>
      <c r="H1314" s="126">
        <f t="shared" si="43"/>
        <v>993982</v>
      </c>
    </row>
    <row r="1315" spans="1:8" ht="13.5">
      <c r="A1315" s="120"/>
      <c r="B1315" s="132">
        <f t="shared" si="42"/>
        <v>1</v>
      </c>
      <c r="C1315" s="16"/>
      <c r="D1315" s="16"/>
      <c r="E1315" s="16"/>
      <c r="F1315" s="27"/>
      <c r="G1315" s="27"/>
      <c r="H1315" s="126">
        <f t="shared" si="43"/>
        <v>993982</v>
      </c>
    </row>
    <row r="1316" spans="1:8" ht="13.5">
      <c r="A1316" s="120"/>
      <c r="B1316" s="132">
        <f t="shared" si="42"/>
        <v>1</v>
      </c>
      <c r="C1316" s="16"/>
      <c r="D1316" s="16"/>
      <c r="E1316" s="16"/>
      <c r="F1316" s="27"/>
      <c r="G1316" s="27"/>
      <c r="H1316" s="126">
        <f t="shared" si="43"/>
        <v>993982</v>
      </c>
    </row>
    <row r="1317" spans="1:8" ht="13.5">
      <c r="A1317" s="120"/>
      <c r="B1317" s="132">
        <f t="shared" si="42"/>
        <v>1</v>
      </c>
      <c r="C1317" s="16"/>
      <c r="D1317" s="16"/>
      <c r="E1317" s="16"/>
      <c r="F1317" s="27"/>
      <c r="G1317" s="27"/>
      <c r="H1317" s="126">
        <f t="shared" si="43"/>
        <v>993982</v>
      </c>
    </row>
    <row r="1318" spans="1:8" ht="13.5">
      <c r="A1318" s="120"/>
      <c r="B1318" s="132">
        <f t="shared" si="42"/>
        <v>1</v>
      </c>
      <c r="C1318" s="16"/>
      <c r="D1318" s="16"/>
      <c r="E1318" s="16"/>
      <c r="F1318" s="27"/>
      <c r="G1318" s="27"/>
      <c r="H1318" s="126">
        <f t="shared" si="43"/>
        <v>993982</v>
      </c>
    </row>
    <row r="1319" spans="1:8" ht="13.5">
      <c r="A1319" s="120"/>
      <c r="B1319" s="132">
        <f t="shared" si="42"/>
        <v>1</v>
      </c>
      <c r="C1319" s="16"/>
      <c r="D1319" s="16"/>
      <c r="E1319" s="16"/>
      <c r="F1319" s="27"/>
      <c r="G1319" s="27"/>
      <c r="H1319" s="126">
        <f t="shared" si="43"/>
        <v>993982</v>
      </c>
    </row>
    <row r="1320" spans="1:8" ht="13.5">
      <c r="A1320" s="120"/>
      <c r="B1320" s="132">
        <f t="shared" si="42"/>
        <v>1</v>
      </c>
      <c r="C1320" s="16"/>
      <c r="D1320" s="16"/>
      <c r="E1320" s="16"/>
      <c r="F1320" s="27"/>
      <c r="G1320" s="27"/>
      <c r="H1320" s="126">
        <f t="shared" si="43"/>
        <v>993982</v>
      </c>
    </row>
    <row r="1321" spans="1:8" ht="13.5">
      <c r="A1321" s="120"/>
      <c r="B1321" s="132">
        <f t="shared" si="42"/>
        <v>1</v>
      </c>
      <c r="C1321" s="16"/>
      <c r="D1321" s="16"/>
      <c r="E1321" s="16"/>
      <c r="F1321" s="27"/>
      <c r="G1321" s="27"/>
      <c r="H1321" s="126">
        <f t="shared" si="43"/>
        <v>993982</v>
      </c>
    </row>
    <row r="1322" spans="1:8" ht="13.5">
      <c r="A1322" s="120"/>
      <c r="B1322" s="132">
        <f t="shared" si="42"/>
        <v>1</v>
      </c>
      <c r="C1322" s="16"/>
      <c r="D1322" s="16"/>
      <c r="E1322" s="16"/>
      <c r="F1322" s="27"/>
      <c r="G1322" s="27"/>
      <c r="H1322" s="126">
        <f t="shared" si="43"/>
        <v>993982</v>
      </c>
    </row>
    <row r="1323" spans="1:8" ht="13.5">
      <c r="A1323" s="120"/>
      <c r="B1323" s="132">
        <f t="shared" si="42"/>
        <v>1</v>
      </c>
      <c r="C1323" s="16"/>
      <c r="D1323" s="16"/>
      <c r="E1323" s="16"/>
      <c r="F1323" s="27"/>
      <c r="G1323" s="27"/>
      <c r="H1323" s="126">
        <f t="shared" si="43"/>
        <v>993982</v>
      </c>
    </row>
    <row r="1324" spans="1:8" ht="13.5">
      <c r="A1324" s="120"/>
      <c r="B1324" s="132">
        <f t="shared" si="42"/>
        <v>1</v>
      </c>
      <c r="C1324" s="16"/>
      <c r="D1324" s="16"/>
      <c r="E1324" s="16"/>
      <c r="F1324" s="27"/>
      <c r="G1324" s="27"/>
      <c r="H1324" s="126">
        <f t="shared" si="43"/>
        <v>993982</v>
      </c>
    </row>
    <row r="1325" spans="1:8" ht="13.5">
      <c r="A1325" s="120"/>
      <c r="B1325" s="132">
        <f t="shared" si="42"/>
        <v>1</v>
      </c>
      <c r="C1325" s="16"/>
      <c r="D1325" s="16"/>
      <c r="E1325" s="16"/>
      <c r="F1325" s="27"/>
      <c r="G1325" s="27"/>
      <c r="H1325" s="126">
        <f t="shared" si="43"/>
        <v>993982</v>
      </c>
    </row>
    <row r="1326" spans="1:8" ht="13.5">
      <c r="A1326" s="120"/>
      <c r="B1326" s="132">
        <f t="shared" si="42"/>
        <v>1</v>
      </c>
      <c r="C1326" s="16"/>
      <c r="D1326" s="16"/>
      <c r="E1326" s="16"/>
      <c r="F1326" s="27"/>
      <c r="G1326" s="27"/>
      <c r="H1326" s="126">
        <f t="shared" si="43"/>
        <v>993982</v>
      </c>
    </row>
    <row r="1327" spans="1:8" ht="13.5">
      <c r="A1327" s="120"/>
      <c r="B1327" s="132">
        <f t="shared" si="42"/>
        <v>1</v>
      </c>
      <c r="C1327" s="16"/>
      <c r="D1327" s="16"/>
      <c r="E1327" s="16"/>
      <c r="F1327" s="27"/>
      <c r="G1327" s="27"/>
      <c r="H1327" s="126">
        <f t="shared" si="43"/>
        <v>993982</v>
      </c>
    </row>
    <row r="1328" spans="1:8" ht="13.5">
      <c r="A1328" s="120"/>
      <c r="B1328" s="132">
        <f t="shared" si="42"/>
        <v>1</v>
      </c>
      <c r="C1328" s="16"/>
      <c r="D1328" s="16"/>
      <c r="E1328" s="16"/>
      <c r="F1328" s="27"/>
      <c r="G1328" s="27"/>
      <c r="H1328" s="126">
        <f t="shared" si="43"/>
        <v>993982</v>
      </c>
    </row>
    <row r="1329" spans="1:8" ht="13.5">
      <c r="A1329" s="120"/>
      <c r="B1329" s="132">
        <f t="shared" si="42"/>
        <v>1</v>
      </c>
      <c r="C1329" s="16"/>
      <c r="D1329" s="16"/>
      <c r="E1329" s="16"/>
      <c r="F1329" s="27"/>
      <c r="G1329" s="27"/>
      <c r="H1329" s="126">
        <f t="shared" si="43"/>
        <v>993982</v>
      </c>
    </row>
    <row r="1330" spans="1:8" ht="13.5">
      <c r="A1330" s="120"/>
      <c r="B1330" s="132">
        <f t="shared" si="42"/>
        <v>1</v>
      </c>
      <c r="C1330" s="16"/>
      <c r="D1330" s="16"/>
      <c r="E1330" s="16"/>
      <c r="F1330" s="27"/>
      <c r="G1330" s="27"/>
      <c r="H1330" s="126">
        <f t="shared" si="43"/>
        <v>993982</v>
      </c>
    </row>
    <row r="1331" spans="1:8" ht="13.5">
      <c r="A1331" s="120"/>
      <c r="B1331" s="132">
        <f t="shared" si="42"/>
        <v>1</v>
      </c>
      <c r="C1331" s="16"/>
      <c r="D1331" s="16"/>
      <c r="E1331" s="16"/>
      <c r="F1331" s="27"/>
      <c r="G1331" s="27"/>
      <c r="H1331" s="126">
        <f t="shared" si="43"/>
        <v>993982</v>
      </c>
    </row>
    <row r="1332" spans="1:8" ht="13.5">
      <c r="A1332" s="120"/>
      <c r="B1332" s="132">
        <f t="shared" si="42"/>
        <v>1</v>
      </c>
      <c r="C1332" s="16"/>
      <c r="D1332" s="16"/>
      <c r="E1332" s="16"/>
      <c r="F1332" s="27"/>
      <c r="G1332" s="27"/>
      <c r="H1332" s="126">
        <f t="shared" si="43"/>
        <v>993982</v>
      </c>
    </row>
    <row r="1333" spans="1:8" ht="13.5">
      <c r="A1333" s="120"/>
      <c r="B1333" s="132">
        <f t="shared" si="42"/>
        <v>1</v>
      </c>
      <c r="C1333" s="16"/>
      <c r="D1333" s="16"/>
      <c r="E1333" s="16"/>
      <c r="F1333" s="27"/>
      <c r="G1333" s="27"/>
      <c r="H1333" s="126">
        <f t="shared" si="43"/>
        <v>993982</v>
      </c>
    </row>
    <row r="1334" spans="1:8" ht="13.5">
      <c r="A1334" s="120"/>
      <c r="B1334" s="132">
        <f t="shared" si="42"/>
        <v>1</v>
      </c>
      <c r="C1334" s="16"/>
      <c r="D1334" s="16"/>
      <c r="E1334" s="16"/>
      <c r="F1334" s="27"/>
      <c r="G1334" s="27"/>
      <c r="H1334" s="126">
        <f t="shared" si="43"/>
        <v>993982</v>
      </c>
    </row>
    <row r="1335" spans="1:8" ht="13.5">
      <c r="A1335" s="120"/>
      <c r="B1335" s="132">
        <f t="shared" si="42"/>
        <v>1</v>
      </c>
      <c r="C1335" s="16"/>
      <c r="D1335" s="16"/>
      <c r="E1335" s="16"/>
      <c r="F1335" s="27"/>
      <c r="G1335" s="27"/>
      <c r="H1335" s="126">
        <f t="shared" si="43"/>
        <v>993982</v>
      </c>
    </row>
    <row r="1336" spans="1:8" ht="13.5">
      <c r="A1336" s="120"/>
      <c r="B1336" s="132">
        <f t="shared" si="42"/>
        <v>1</v>
      </c>
      <c r="C1336" s="16"/>
      <c r="D1336" s="16"/>
      <c r="E1336" s="16"/>
      <c r="F1336" s="27"/>
      <c r="G1336" s="27"/>
      <c r="H1336" s="126">
        <f t="shared" si="43"/>
        <v>993982</v>
      </c>
    </row>
    <row r="1337" spans="1:8" ht="13.5">
      <c r="A1337" s="120"/>
      <c r="B1337" s="132">
        <f t="shared" si="42"/>
        <v>1</v>
      </c>
      <c r="C1337" s="16"/>
      <c r="D1337" s="16"/>
      <c r="E1337" s="16"/>
      <c r="F1337" s="27"/>
      <c r="G1337" s="27"/>
      <c r="H1337" s="126">
        <f t="shared" si="43"/>
        <v>993982</v>
      </c>
    </row>
    <row r="1338" spans="1:8" ht="13.5">
      <c r="A1338" s="120"/>
      <c r="B1338" s="132">
        <f t="shared" si="42"/>
        <v>1</v>
      </c>
      <c r="C1338" s="16"/>
      <c r="D1338" s="16"/>
      <c r="E1338" s="16"/>
      <c r="F1338" s="27"/>
      <c r="G1338" s="27"/>
      <c r="H1338" s="126">
        <f t="shared" si="43"/>
        <v>993982</v>
      </c>
    </row>
    <row r="1339" spans="1:8" ht="13.5">
      <c r="A1339" s="120"/>
      <c r="B1339" s="132">
        <f t="shared" si="42"/>
        <v>1</v>
      </c>
      <c r="C1339" s="16"/>
      <c r="D1339" s="16"/>
      <c r="E1339" s="16"/>
      <c r="F1339" s="27"/>
      <c r="G1339" s="27"/>
      <c r="H1339" s="126">
        <f t="shared" si="43"/>
        <v>993982</v>
      </c>
    </row>
    <row r="1340" spans="1:8" ht="13.5">
      <c r="A1340" s="120"/>
      <c r="B1340" s="132">
        <f t="shared" si="42"/>
        <v>1</v>
      </c>
      <c r="C1340" s="16"/>
      <c r="D1340" s="16"/>
      <c r="E1340" s="16"/>
      <c r="F1340" s="27"/>
      <c r="G1340" s="27"/>
      <c r="H1340" s="126">
        <f t="shared" si="43"/>
        <v>993982</v>
      </c>
    </row>
    <row r="1341" spans="1:8" ht="13.5">
      <c r="A1341" s="120"/>
      <c r="B1341" s="132">
        <f t="shared" si="42"/>
        <v>1</v>
      </c>
      <c r="C1341" s="16"/>
      <c r="D1341" s="16"/>
      <c r="E1341" s="16"/>
      <c r="F1341" s="27"/>
      <c r="G1341" s="27"/>
      <c r="H1341" s="126">
        <f t="shared" si="43"/>
        <v>993982</v>
      </c>
    </row>
    <row r="1342" spans="1:8" ht="13.5">
      <c r="A1342" s="120"/>
      <c r="B1342" s="132">
        <f t="shared" si="42"/>
        <v>1</v>
      </c>
      <c r="C1342" s="16"/>
      <c r="D1342" s="16"/>
      <c r="E1342" s="16"/>
      <c r="F1342" s="27"/>
      <c r="G1342" s="27"/>
      <c r="H1342" s="126">
        <f t="shared" si="43"/>
        <v>993982</v>
      </c>
    </row>
    <row r="1343" spans="1:8" ht="13.5">
      <c r="A1343" s="120"/>
      <c r="B1343" s="132">
        <f t="shared" si="42"/>
        <v>1</v>
      </c>
      <c r="C1343" s="16"/>
      <c r="D1343" s="16"/>
      <c r="E1343" s="16"/>
      <c r="F1343" s="27"/>
      <c r="G1343" s="27"/>
      <c r="H1343" s="126">
        <f t="shared" si="43"/>
        <v>993982</v>
      </c>
    </row>
    <row r="1344" spans="1:8" ht="13.5">
      <c r="A1344" s="120"/>
      <c r="B1344" s="132">
        <f t="shared" si="42"/>
        <v>1</v>
      </c>
      <c r="C1344" s="16"/>
      <c r="D1344" s="16"/>
      <c r="E1344" s="16"/>
      <c r="F1344" s="27"/>
      <c r="G1344" s="27"/>
      <c r="H1344" s="126">
        <f t="shared" si="43"/>
        <v>993982</v>
      </c>
    </row>
    <row r="1345" spans="1:8" ht="13.5">
      <c r="A1345" s="120"/>
      <c r="B1345" s="132">
        <f t="shared" si="42"/>
        <v>1</v>
      </c>
      <c r="C1345" s="16"/>
      <c r="D1345" s="16"/>
      <c r="E1345" s="16"/>
      <c r="F1345" s="27"/>
      <c r="G1345" s="27"/>
      <c r="H1345" s="126">
        <f t="shared" si="43"/>
        <v>993982</v>
      </c>
    </row>
    <row r="1346" spans="1:8" ht="13.5">
      <c r="A1346" s="120"/>
      <c r="B1346" s="132">
        <f t="shared" si="42"/>
        <v>1</v>
      </c>
      <c r="C1346" s="16"/>
      <c r="D1346" s="16"/>
      <c r="E1346" s="16"/>
      <c r="F1346" s="27"/>
      <c r="G1346" s="27"/>
      <c r="H1346" s="126">
        <f t="shared" si="43"/>
        <v>993982</v>
      </c>
    </row>
    <row r="1347" spans="1:8" ht="13.5">
      <c r="A1347" s="120"/>
      <c r="B1347" s="132">
        <f t="shared" si="42"/>
        <v>1</v>
      </c>
      <c r="C1347" s="16"/>
      <c r="D1347" s="16"/>
      <c r="E1347" s="16"/>
      <c r="F1347" s="27"/>
      <c r="G1347" s="27"/>
      <c r="H1347" s="126">
        <f t="shared" si="43"/>
        <v>993982</v>
      </c>
    </row>
    <row r="1348" spans="1:8" ht="13.5">
      <c r="A1348" s="120"/>
      <c r="B1348" s="132">
        <f t="shared" si="42"/>
        <v>1</v>
      </c>
      <c r="C1348" s="16"/>
      <c r="D1348" s="16"/>
      <c r="E1348" s="16"/>
      <c r="F1348" s="27"/>
      <c r="G1348" s="27"/>
      <c r="H1348" s="126">
        <f t="shared" si="43"/>
        <v>993982</v>
      </c>
    </row>
    <row r="1349" spans="1:8" ht="13.5">
      <c r="A1349" s="120"/>
      <c r="B1349" s="132">
        <f t="shared" si="42"/>
        <v>1</v>
      </c>
      <c r="C1349" s="16"/>
      <c r="D1349" s="16"/>
      <c r="E1349" s="16"/>
      <c r="F1349" s="27"/>
      <c r="G1349" s="27"/>
      <c r="H1349" s="126">
        <f t="shared" si="43"/>
        <v>993982</v>
      </c>
    </row>
    <row r="1350" spans="1:8" ht="13.5">
      <c r="A1350" s="120"/>
      <c r="B1350" s="132">
        <f aca="true" t="shared" si="44" ref="B1350:B1413">MONTH(A1350)</f>
        <v>1</v>
      </c>
      <c r="C1350" s="16"/>
      <c r="D1350" s="16"/>
      <c r="E1350" s="16"/>
      <c r="F1350" s="27"/>
      <c r="G1350" s="27"/>
      <c r="H1350" s="126">
        <f aca="true" t="shared" si="45" ref="H1350:H1413">H1349+F1350-G1350</f>
        <v>993982</v>
      </c>
    </row>
    <row r="1351" spans="1:8" ht="13.5">
      <c r="A1351" s="120"/>
      <c r="B1351" s="132">
        <f t="shared" si="44"/>
        <v>1</v>
      </c>
      <c r="C1351" s="16"/>
      <c r="D1351" s="16"/>
      <c r="E1351" s="16"/>
      <c r="F1351" s="27"/>
      <c r="G1351" s="27"/>
      <c r="H1351" s="126">
        <f t="shared" si="45"/>
        <v>993982</v>
      </c>
    </row>
    <row r="1352" spans="1:8" ht="13.5">
      <c r="A1352" s="120"/>
      <c r="B1352" s="132">
        <f t="shared" si="44"/>
        <v>1</v>
      </c>
      <c r="C1352" s="16"/>
      <c r="D1352" s="16"/>
      <c r="E1352" s="16"/>
      <c r="F1352" s="27"/>
      <c r="G1352" s="27"/>
      <c r="H1352" s="126">
        <f t="shared" si="45"/>
        <v>993982</v>
      </c>
    </row>
    <row r="1353" spans="1:8" ht="13.5">
      <c r="A1353" s="120"/>
      <c r="B1353" s="132">
        <f t="shared" si="44"/>
        <v>1</v>
      </c>
      <c r="C1353" s="16"/>
      <c r="D1353" s="16"/>
      <c r="E1353" s="16"/>
      <c r="F1353" s="27"/>
      <c r="G1353" s="27"/>
      <c r="H1353" s="126">
        <f t="shared" si="45"/>
        <v>993982</v>
      </c>
    </row>
    <row r="1354" spans="1:8" ht="13.5">
      <c r="A1354" s="120"/>
      <c r="B1354" s="132">
        <f t="shared" si="44"/>
        <v>1</v>
      </c>
      <c r="C1354" s="16"/>
      <c r="D1354" s="16"/>
      <c r="E1354" s="16"/>
      <c r="F1354" s="27"/>
      <c r="G1354" s="27"/>
      <c r="H1354" s="126">
        <f t="shared" si="45"/>
        <v>993982</v>
      </c>
    </row>
    <row r="1355" spans="1:8" ht="13.5">
      <c r="A1355" s="120"/>
      <c r="B1355" s="132">
        <f t="shared" si="44"/>
        <v>1</v>
      </c>
      <c r="C1355" s="16"/>
      <c r="D1355" s="16"/>
      <c r="E1355" s="16"/>
      <c r="F1355" s="27"/>
      <c r="G1355" s="27"/>
      <c r="H1355" s="126">
        <f t="shared" si="45"/>
        <v>993982</v>
      </c>
    </row>
    <row r="1356" spans="1:8" ht="13.5">
      <c r="A1356" s="120"/>
      <c r="B1356" s="132">
        <f t="shared" si="44"/>
        <v>1</v>
      </c>
      <c r="C1356" s="16"/>
      <c r="D1356" s="16"/>
      <c r="E1356" s="16"/>
      <c r="F1356" s="27"/>
      <c r="G1356" s="27"/>
      <c r="H1356" s="126">
        <f t="shared" si="45"/>
        <v>993982</v>
      </c>
    </row>
    <row r="1357" spans="1:8" ht="13.5">
      <c r="A1357" s="120"/>
      <c r="B1357" s="132">
        <f t="shared" si="44"/>
        <v>1</v>
      </c>
      <c r="C1357" s="16"/>
      <c r="D1357" s="16"/>
      <c r="E1357" s="16"/>
      <c r="F1357" s="27"/>
      <c r="G1357" s="27"/>
      <c r="H1357" s="126">
        <f t="shared" si="45"/>
        <v>993982</v>
      </c>
    </row>
    <row r="1358" spans="1:8" ht="13.5">
      <c r="A1358" s="120"/>
      <c r="B1358" s="132">
        <f t="shared" si="44"/>
        <v>1</v>
      </c>
      <c r="C1358" s="16"/>
      <c r="D1358" s="16"/>
      <c r="E1358" s="16"/>
      <c r="F1358" s="27"/>
      <c r="G1358" s="27"/>
      <c r="H1358" s="126">
        <f t="shared" si="45"/>
        <v>993982</v>
      </c>
    </row>
    <row r="1359" spans="1:8" ht="13.5">
      <c r="A1359" s="120"/>
      <c r="B1359" s="132">
        <f t="shared" si="44"/>
        <v>1</v>
      </c>
      <c r="C1359" s="16"/>
      <c r="D1359" s="16"/>
      <c r="E1359" s="16"/>
      <c r="F1359" s="27"/>
      <c r="G1359" s="27"/>
      <c r="H1359" s="126">
        <f t="shared" si="45"/>
        <v>993982</v>
      </c>
    </row>
    <row r="1360" spans="1:8" ht="13.5">
      <c r="A1360" s="120"/>
      <c r="B1360" s="132">
        <f t="shared" si="44"/>
        <v>1</v>
      </c>
      <c r="C1360" s="16"/>
      <c r="D1360" s="16"/>
      <c r="E1360" s="16"/>
      <c r="F1360" s="27"/>
      <c r="G1360" s="27"/>
      <c r="H1360" s="126">
        <f t="shared" si="45"/>
        <v>993982</v>
      </c>
    </row>
    <row r="1361" spans="1:8" ht="13.5">
      <c r="A1361" s="120"/>
      <c r="B1361" s="132">
        <f t="shared" si="44"/>
        <v>1</v>
      </c>
      <c r="C1361" s="16"/>
      <c r="D1361" s="16"/>
      <c r="E1361" s="16"/>
      <c r="F1361" s="27"/>
      <c r="G1361" s="27"/>
      <c r="H1361" s="126">
        <f t="shared" si="45"/>
        <v>993982</v>
      </c>
    </row>
    <row r="1362" spans="1:8" ht="13.5">
      <c r="A1362" s="120"/>
      <c r="B1362" s="132">
        <f t="shared" si="44"/>
        <v>1</v>
      </c>
      <c r="C1362" s="16"/>
      <c r="D1362" s="16"/>
      <c r="E1362" s="16"/>
      <c r="F1362" s="27"/>
      <c r="G1362" s="27"/>
      <c r="H1362" s="126">
        <f t="shared" si="45"/>
        <v>993982</v>
      </c>
    </row>
    <row r="1363" spans="1:8" ht="13.5">
      <c r="A1363" s="120"/>
      <c r="B1363" s="132">
        <f t="shared" si="44"/>
        <v>1</v>
      </c>
      <c r="C1363" s="16"/>
      <c r="D1363" s="16"/>
      <c r="E1363" s="16"/>
      <c r="F1363" s="27"/>
      <c r="G1363" s="27"/>
      <c r="H1363" s="126">
        <f t="shared" si="45"/>
        <v>993982</v>
      </c>
    </row>
    <row r="1364" spans="1:8" ht="13.5">
      <c r="A1364" s="120"/>
      <c r="B1364" s="132">
        <f t="shared" si="44"/>
        <v>1</v>
      </c>
      <c r="C1364" s="16"/>
      <c r="D1364" s="16"/>
      <c r="E1364" s="16"/>
      <c r="F1364" s="27"/>
      <c r="G1364" s="27"/>
      <c r="H1364" s="126">
        <f t="shared" si="45"/>
        <v>993982</v>
      </c>
    </row>
    <row r="1365" spans="1:8" ht="13.5">
      <c r="A1365" s="120"/>
      <c r="B1365" s="132">
        <f t="shared" si="44"/>
        <v>1</v>
      </c>
      <c r="C1365" s="16"/>
      <c r="D1365" s="16"/>
      <c r="E1365" s="16"/>
      <c r="F1365" s="27"/>
      <c r="G1365" s="27"/>
      <c r="H1365" s="126">
        <f t="shared" si="45"/>
        <v>993982</v>
      </c>
    </row>
    <row r="1366" spans="1:8" ht="13.5">
      <c r="A1366" s="120"/>
      <c r="B1366" s="132">
        <f t="shared" si="44"/>
        <v>1</v>
      </c>
      <c r="C1366" s="16"/>
      <c r="D1366" s="16"/>
      <c r="E1366" s="16"/>
      <c r="F1366" s="27"/>
      <c r="G1366" s="27"/>
      <c r="H1366" s="126">
        <f t="shared" si="45"/>
        <v>993982</v>
      </c>
    </row>
    <row r="1367" spans="1:8" ht="13.5">
      <c r="A1367" s="120"/>
      <c r="B1367" s="132">
        <f t="shared" si="44"/>
        <v>1</v>
      </c>
      <c r="C1367" s="16"/>
      <c r="D1367" s="16"/>
      <c r="E1367" s="16"/>
      <c r="F1367" s="27"/>
      <c r="G1367" s="27"/>
      <c r="H1367" s="126">
        <f t="shared" si="45"/>
        <v>993982</v>
      </c>
    </row>
    <row r="1368" spans="1:8" ht="13.5">
      <c r="A1368" s="120"/>
      <c r="B1368" s="132">
        <f t="shared" si="44"/>
        <v>1</v>
      </c>
      <c r="C1368" s="16"/>
      <c r="D1368" s="16"/>
      <c r="E1368" s="16"/>
      <c r="F1368" s="27"/>
      <c r="G1368" s="27"/>
      <c r="H1368" s="126">
        <f t="shared" si="45"/>
        <v>993982</v>
      </c>
    </row>
    <row r="1369" spans="1:8" ht="13.5">
      <c r="A1369" s="120"/>
      <c r="B1369" s="132">
        <f t="shared" si="44"/>
        <v>1</v>
      </c>
      <c r="C1369" s="16"/>
      <c r="D1369" s="16"/>
      <c r="E1369" s="16"/>
      <c r="F1369" s="27"/>
      <c r="G1369" s="27"/>
      <c r="H1369" s="126">
        <f t="shared" si="45"/>
        <v>993982</v>
      </c>
    </row>
    <row r="1370" spans="1:8" ht="13.5">
      <c r="A1370" s="120"/>
      <c r="B1370" s="132">
        <f t="shared" si="44"/>
        <v>1</v>
      </c>
      <c r="C1370" s="16"/>
      <c r="D1370" s="16"/>
      <c r="E1370" s="16"/>
      <c r="F1370" s="27"/>
      <c r="G1370" s="27"/>
      <c r="H1370" s="126">
        <f t="shared" si="45"/>
        <v>993982</v>
      </c>
    </row>
    <row r="1371" spans="1:8" ht="13.5">
      <c r="A1371" s="120"/>
      <c r="B1371" s="132">
        <f t="shared" si="44"/>
        <v>1</v>
      </c>
      <c r="C1371" s="16"/>
      <c r="D1371" s="16"/>
      <c r="E1371" s="16"/>
      <c r="F1371" s="27"/>
      <c r="G1371" s="27"/>
      <c r="H1371" s="126">
        <f t="shared" si="45"/>
        <v>993982</v>
      </c>
    </row>
    <row r="1372" spans="1:8" ht="13.5">
      <c r="A1372" s="120"/>
      <c r="B1372" s="132">
        <f t="shared" si="44"/>
        <v>1</v>
      </c>
      <c r="C1372" s="16"/>
      <c r="D1372" s="16"/>
      <c r="E1372" s="16"/>
      <c r="F1372" s="27"/>
      <c r="G1372" s="27"/>
      <c r="H1372" s="126">
        <f t="shared" si="45"/>
        <v>993982</v>
      </c>
    </row>
    <row r="1373" spans="1:8" ht="13.5">
      <c r="A1373" s="120"/>
      <c r="B1373" s="132">
        <f t="shared" si="44"/>
        <v>1</v>
      </c>
      <c r="C1373" s="16"/>
      <c r="D1373" s="16"/>
      <c r="E1373" s="16"/>
      <c r="F1373" s="27"/>
      <c r="G1373" s="27"/>
      <c r="H1373" s="126">
        <f t="shared" si="45"/>
        <v>993982</v>
      </c>
    </row>
    <row r="1374" spans="1:8" ht="13.5">
      <c r="A1374" s="120"/>
      <c r="B1374" s="132">
        <f t="shared" si="44"/>
        <v>1</v>
      </c>
      <c r="C1374" s="16"/>
      <c r="D1374" s="16"/>
      <c r="E1374" s="16"/>
      <c r="F1374" s="27"/>
      <c r="G1374" s="27"/>
      <c r="H1374" s="126">
        <f t="shared" si="45"/>
        <v>993982</v>
      </c>
    </row>
    <row r="1375" spans="1:8" ht="13.5">
      <c r="A1375" s="120"/>
      <c r="B1375" s="132">
        <f t="shared" si="44"/>
        <v>1</v>
      </c>
      <c r="C1375" s="16"/>
      <c r="D1375" s="16"/>
      <c r="E1375" s="16"/>
      <c r="F1375" s="27"/>
      <c r="G1375" s="27"/>
      <c r="H1375" s="126">
        <f t="shared" si="45"/>
        <v>993982</v>
      </c>
    </row>
    <row r="1376" spans="1:8" ht="13.5">
      <c r="A1376" s="120"/>
      <c r="B1376" s="132">
        <f t="shared" si="44"/>
        <v>1</v>
      </c>
      <c r="C1376" s="16"/>
      <c r="D1376" s="16"/>
      <c r="E1376" s="16"/>
      <c r="F1376" s="27"/>
      <c r="G1376" s="27"/>
      <c r="H1376" s="126">
        <f t="shared" si="45"/>
        <v>993982</v>
      </c>
    </row>
    <row r="1377" spans="1:8" ht="13.5">
      <c r="A1377" s="120"/>
      <c r="B1377" s="132">
        <f t="shared" si="44"/>
        <v>1</v>
      </c>
      <c r="C1377" s="16"/>
      <c r="D1377" s="16"/>
      <c r="E1377" s="16"/>
      <c r="F1377" s="27"/>
      <c r="G1377" s="27"/>
      <c r="H1377" s="126">
        <f t="shared" si="45"/>
        <v>993982</v>
      </c>
    </row>
    <row r="1378" spans="1:8" ht="13.5">
      <c r="A1378" s="120"/>
      <c r="B1378" s="132">
        <f t="shared" si="44"/>
        <v>1</v>
      </c>
      <c r="C1378" s="16"/>
      <c r="D1378" s="16"/>
      <c r="E1378" s="16"/>
      <c r="F1378" s="27"/>
      <c r="G1378" s="27"/>
      <c r="H1378" s="126">
        <f t="shared" si="45"/>
        <v>993982</v>
      </c>
    </row>
    <row r="1379" spans="1:8" ht="13.5">
      <c r="A1379" s="120"/>
      <c r="B1379" s="132">
        <f t="shared" si="44"/>
        <v>1</v>
      </c>
      <c r="C1379" s="16"/>
      <c r="D1379" s="16"/>
      <c r="E1379" s="16"/>
      <c r="F1379" s="27"/>
      <c r="G1379" s="27"/>
      <c r="H1379" s="126">
        <f t="shared" si="45"/>
        <v>993982</v>
      </c>
    </row>
    <row r="1380" spans="1:8" ht="13.5">
      <c r="A1380" s="120"/>
      <c r="B1380" s="132">
        <f t="shared" si="44"/>
        <v>1</v>
      </c>
      <c r="C1380" s="16"/>
      <c r="D1380" s="16"/>
      <c r="E1380" s="16"/>
      <c r="F1380" s="27"/>
      <c r="G1380" s="27"/>
      <c r="H1380" s="126">
        <f t="shared" si="45"/>
        <v>993982</v>
      </c>
    </row>
    <row r="1381" spans="1:8" ht="13.5">
      <c r="A1381" s="120"/>
      <c r="B1381" s="132">
        <f t="shared" si="44"/>
        <v>1</v>
      </c>
      <c r="C1381" s="16"/>
      <c r="D1381" s="16"/>
      <c r="E1381" s="16"/>
      <c r="F1381" s="27"/>
      <c r="G1381" s="27"/>
      <c r="H1381" s="126">
        <f t="shared" si="45"/>
        <v>993982</v>
      </c>
    </row>
    <row r="1382" spans="1:8" ht="13.5">
      <c r="A1382" s="120"/>
      <c r="B1382" s="132">
        <f t="shared" si="44"/>
        <v>1</v>
      </c>
      <c r="C1382" s="16"/>
      <c r="D1382" s="16"/>
      <c r="E1382" s="16"/>
      <c r="F1382" s="27"/>
      <c r="G1382" s="27"/>
      <c r="H1382" s="126">
        <f t="shared" si="45"/>
        <v>993982</v>
      </c>
    </row>
    <row r="1383" spans="1:8" ht="13.5">
      <c r="A1383" s="120"/>
      <c r="B1383" s="132">
        <f t="shared" si="44"/>
        <v>1</v>
      </c>
      <c r="C1383" s="16"/>
      <c r="D1383" s="16"/>
      <c r="E1383" s="16"/>
      <c r="F1383" s="27"/>
      <c r="G1383" s="27"/>
      <c r="H1383" s="126">
        <f t="shared" si="45"/>
        <v>993982</v>
      </c>
    </row>
    <row r="1384" spans="1:8" ht="13.5">
      <c r="A1384" s="120"/>
      <c r="B1384" s="132">
        <f t="shared" si="44"/>
        <v>1</v>
      </c>
      <c r="C1384" s="16"/>
      <c r="D1384" s="16"/>
      <c r="E1384" s="16"/>
      <c r="F1384" s="27"/>
      <c r="G1384" s="27"/>
      <c r="H1384" s="126">
        <f t="shared" si="45"/>
        <v>993982</v>
      </c>
    </row>
    <row r="1385" spans="1:8" ht="13.5">
      <c r="A1385" s="120"/>
      <c r="B1385" s="132">
        <f t="shared" si="44"/>
        <v>1</v>
      </c>
      <c r="C1385" s="16"/>
      <c r="D1385" s="16"/>
      <c r="E1385" s="16"/>
      <c r="F1385" s="27"/>
      <c r="G1385" s="27"/>
      <c r="H1385" s="126">
        <f t="shared" si="45"/>
        <v>993982</v>
      </c>
    </row>
    <row r="1386" spans="1:8" ht="13.5">
      <c r="A1386" s="120"/>
      <c r="B1386" s="132">
        <f t="shared" si="44"/>
        <v>1</v>
      </c>
      <c r="C1386" s="16"/>
      <c r="D1386" s="16"/>
      <c r="E1386" s="16"/>
      <c r="F1386" s="27"/>
      <c r="G1386" s="27"/>
      <c r="H1386" s="126">
        <f t="shared" si="45"/>
        <v>993982</v>
      </c>
    </row>
    <row r="1387" spans="1:8" ht="13.5">
      <c r="A1387" s="120"/>
      <c r="B1387" s="132">
        <f t="shared" si="44"/>
        <v>1</v>
      </c>
      <c r="C1387" s="16"/>
      <c r="D1387" s="16"/>
      <c r="E1387" s="16"/>
      <c r="F1387" s="27"/>
      <c r="G1387" s="27"/>
      <c r="H1387" s="126">
        <f t="shared" si="45"/>
        <v>993982</v>
      </c>
    </row>
    <row r="1388" spans="1:8" ht="13.5">
      <c r="A1388" s="120"/>
      <c r="B1388" s="132">
        <f t="shared" si="44"/>
        <v>1</v>
      </c>
      <c r="C1388" s="16"/>
      <c r="D1388" s="16"/>
      <c r="E1388" s="16"/>
      <c r="F1388" s="27"/>
      <c r="G1388" s="27"/>
      <c r="H1388" s="126">
        <f t="shared" si="45"/>
        <v>993982</v>
      </c>
    </row>
    <row r="1389" spans="1:8" ht="13.5">
      <c r="A1389" s="120"/>
      <c r="B1389" s="132">
        <f t="shared" si="44"/>
        <v>1</v>
      </c>
      <c r="C1389" s="16"/>
      <c r="D1389" s="16"/>
      <c r="E1389" s="16"/>
      <c r="F1389" s="27"/>
      <c r="G1389" s="27"/>
      <c r="H1389" s="126">
        <f t="shared" si="45"/>
        <v>993982</v>
      </c>
    </row>
    <row r="1390" spans="1:8" ht="13.5">
      <c r="A1390" s="120"/>
      <c r="B1390" s="132">
        <f t="shared" si="44"/>
        <v>1</v>
      </c>
      <c r="C1390" s="16"/>
      <c r="D1390" s="16"/>
      <c r="E1390" s="16"/>
      <c r="F1390" s="27"/>
      <c r="G1390" s="27"/>
      <c r="H1390" s="126">
        <f t="shared" si="45"/>
        <v>993982</v>
      </c>
    </row>
    <row r="1391" spans="1:8" ht="13.5">
      <c r="A1391" s="120"/>
      <c r="B1391" s="132">
        <f t="shared" si="44"/>
        <v>1</v>
      </c>
      <c r="C1391" s="16"/>
      <c r="D1391" s="16"/>
      <c r="E1391" s="16"/>
      <c r="F1391" s="27"/>
      <c r="G1391" s="27"/>
      <c r="H1391" s="126">
        <f t="shared" si="45"/>
        <v>993982</v>
      </c>
    </row>
    <row r="1392" spans="1:8" ht="13.5">
      <c r="A1392" s="120"/>
      <c r="B1392" s="132">
        <f t="shared" si="44"/>
        <v>1</v>
      </c>
      <c r="C1392" s="16"/>
      <c r="D1392" s="16"/>
      <c r="E1392" s="16"/>
      <c r="F1392" s="27"/>
      <c r="G1392" s="27"/>
      <c r="H1392" s="126">
        <f t="shared" si="45"/>
        <v>993982</v>
      </c>
    </row>
    <row r="1393" spans="1:8" ht="13.5">
      <c r="A1393" s="120"/>
      <c r="B1393" s="132">
        <f t="shared" si="44"/>
        <v>1</v>
      </c>
      <c r="C1393" s="16"/>
      <c r="D1393" s="16"/>
      <c r="E1393" s="16"/>
      <c r="F1393" s="27"/>
      <c r="G1393" s="27"/>
      <c r="H1393" s="126">
        <f t="shared" si="45"/>
        <v>993982</v>
      </c>
    </row>
    <row r="1394" spans="1:8" ht="13.5">
      <c r="A1394" s="120"/>
      <c r="B1394" s="132">
        <f t="shared" si="44"/>
        <v>1</v>
      </c>
      <c r="C1394" s="16"/>
      <c r="D1394" s="16"/>
      <c r="E1394" s="16"/>
      <c r="F1394" s="27"/>
      <c r="G1394" s="27"/>
      <c r="H1394" s="126">
        <f t="shared" si="45"/>
        <v>993982</v>
      </c>
    </row>
    <row r="1395" spans="1:8" ht="13.5">
      <c r="A1395" s="120"/>
      <c r="B1395" s="132">
        <f t="shared" si="44"/>
        <v>1</v>
      </c>
      <c r="C1395" s="16"/>
      <c r="D1395" s="16"/>
      <c r="E1395" s="16"/>
      <c r="F1395" s="27"/>
      <c r="G1395" s="27"/>
      <c r="H1395" s="126">
        <f t="shared" si="45"/>
        <v>993982</v>
      </c>
    </row>
    <row r="1396" spans="1:8" ht="13.5">
      <c r="A1396" s="120"/>
      <c r="B1396" s="132">
        <f t="shared" si="44"/>
        <v>1</v>
      </c>
      <c r="C1396" s="16"/>
      <c r="D1396" s="16"/>
      <c r="E1396" s="16"/>
      <c r="F1396" s="27"/>
      <c r="G1396" s="27"/>
      <c r="H1396" s="126">
        <f t="shared" si="45"/>
        <v>993982</v>
      </c>
    </row>
    <row r="1397" spans="1:8" ht="13.5">
      <c r="A1397" s="120"/>
      <c r="B1397" s="132">
        <f t="shared" si="44"/>
        <v>1</v>
      </c>
      <c r="C1397" s="16"/>
      <c r="D1397" s="16"/>
      <c r="E1397" s="16"/>
      <c r="F1397" s="27"/>
      <c r="G1397" s="27"/>
      <c r="H1397" s="126">
        <f t="shared" si="45"/>
        <v>993982</v>
      </c>
    </row>
    <row r="1398" spans="1:8" ht="13.5">
      <c r="A1398" s="120"/>
      <c r="B1398" s="132">
        <f t="shared" si="44"/>
        <v>1</v>
      </c>
      <c r="C1398" s="16"/>
      <c r="D1398" s="16"/>
      <c r="E1398" s="16"/>
      <c r="F1398" s="27"/>
      <c r="G1398" s="27"/>
      <c r="H1398" s="126">
        <f t="shared" si="45"/>
        <v>993982</v>
      </c>
    </row>
    <row r="1399" spans="1:8" ht="13.5">
      <c r="A1399" s="120"/>
      <c r="B1399" s="132">
        <f t="shared" si="44"/>
        <v>1</v>
      </c>
      <c r="C1399" s="16"/>
      <c r="D1399" s="16"/>
      <c r="E1399" s="16"/>
      <c r="F1399" s="27"/>
      <c r="G1399" s="27"/>
      <c r="H1399" s="126">
        <f t="shared" si="45"/>
        <v>993982</v>
      </c>
    </row>
    <row r="1400" spans="1:8" ht="13.5">
      <c r="A1400" s="120"/>
      <c r="B1400" s="132">
        <f t="shared" si="44"/>
        <v>1</v>
      </c>
      <c r="C1400" s="16"/>
      <c r="D1400" s="16"/>
      <c r="E1400" s="16"/>
      <c r="F1400" s="27"/>
      <c r="G1400" s="27"/>
      <c r="H1400" s="126">
        <f t="shared" si="45"/>
        <v>993982</v>
      </c>
    </row>
    <row r="1401" spans="1:8" ht="13.5">
      <c r="A1401" s="120"/>
      <c r="B1401" s="132">
        <f t="shared" si="44"/>
        <v>1</v>
      </c>
      <c r="C1401" s="16"/>
      <c r="D1401" s="16"/>
      <c r="E1401" s="16"/>
      <c r="F1401" s="27"/>
      <c r="G1401" s="27"/>
      <c r="H1401" s="126">
        <f t="shared" si="45"/>
        <v>993982</v>
      </c>
    </row>
    <row r="1402" spans="1:8" ht="13.5">
      <c r="A1402" s="120"/>
      <c r="B1402" s="132">
        <f t="shared" si="44"/>
        <v>1</v>
      </c>
      <c r="C1402" s="16"/>
      <c r="D1402" s="16"/>
      <c r="E1402" s="16"/>
      <c r="F1402" s="27"/>
      <c r="G1402" s="27"/>
      <c r="H1402" s="126">
        <f t="shared" si="45"/>
        <v>993982</v>
      </c>
    </row>
    <row r="1403" spans="1:8" ht="13.5">
      <c r="A1403" s="120"/>
      <c r="B1403" s="132">
        <f t="shared" si="44"/>
        <v>1</v>
      </c>
      <c r="C1403" s="16"/>
      <c r="D1403" s="16"/>
      <c r="E1403" s="16"/>
      <c r="F1403" s="27"/>
      <c r="G1403" s="27"/>
      <c r="H1403" s="126">
        <f t="shared" si="45"/>
        <v>993982</v>
      </c>
    </row>
    <row r="1404" spans="1:8" ht="13.5">
      <c r="A1404" s="120"/>
      <c r="B1404" s="132">
        <f t="shared" si="44"/>
        <v>1</v>
      </c>
      <c r="C1404" s="16"/>
      <c r="D1404" s="16"/>
      <c r="E1404" s="16"/>
      <c r="F1404" s="27"/>
      <c r="G1404" s="27"/>
      <c r="H1404" s="126">
        <f t="shared" si="45"/>
        <v>993982</v>
      </c>
    </row>
    <row r="1405" spans="1:8" ht="13.5">
      <c r="A1405" s="120"/>
      <c r="B1405" s="132">
        <f t="shared" si="44"/>
        <v>1</v>
      </c>
      <c r="C1405" s="16"/>
      <c r="D1405" s="16"/>
      <c r="E1405" s="16"/>
      <c r="F1405" s="27"/>
      <c r="G1405" s="27"/>
      <c r="H1405" s="126">
        <f t="shared" si="45"/>
        <v>993982</v>
      </c>
    </row>
    <row r="1406" spans="1:8" ht="13.5">
      <c r="A1406" s="120"/>
      <c r="B1406" s="132">
        <f t="shared" si="44"/>
        <v>1</v>
      </c>
      <c r="C1406" s="16"/>
      <c r="D1406" s="16"/>
      <c r="E1406" s="16"/>
      <c r="F1406" s="27"/>
      <c r="G1406" s="27"/>
      <c r="H1406" s="126">
        <f t="shared" si="45"/>
        <v>993982</v>
      </c>
    </row>
    <row r="1407" spans="1:8" ht="13.5">
      <c r="A1407" s="120"/>
      <c r="B1407" s="132">
        <f t="shared" si="44"/>
        <v>1</v>
      </c>
      <c r="C1407" s="16"/>
      <c r="D1407" s="16"/>
      <c r="E1407" s="16"/>
      <c r="F1407" s="27"/>
      <c r="G1407" s="27"/>
      <c r="H1407" s="126">
        <f t="shared" si="45"/>
        <v>993982</v>
      </c>
    </row>
    <row r="1408" spans="1:8" ht="13.5">
      <c r="A1408" s="120"/>
      <c r="B1408" s="132">
        <f t="shared" si="44"/>
        <v>1</v>
      </c>
      <c r="C1408" s="16"/>
      <c r="D1408" s="16"/>
      <c r="E1408" s="16"/>
      <c r="F1408" s="27"/>
      <c r="G1408" s="27"/>
      <c r="H1408" s="126">
        <f t="shared" si="45"/>
        <v>993982</v>
      </c>
    </row>
    <row r="1409" spans="1:8" ht="13.5">
      <c r="A1409" s="120"/>
      <c r="B1409" s="132">
        <f t="shared" si="44"/>
        <v>1</v>
      </c>
      <c r="C1409" s="16"/>
      <c r="D1409" s="16"/>
      <c r="E1409" s="16"/>
      <c r="F1409" s="27"/>
      <c r="G1409" s="27"/>
      <c r="H1409" s="126">
        <f t="shared" si="45"/>
        <v>993982</v>
      </c>
    </row>
    <row r="1410" spans="1:8" ht="13.5">
      <c r="A1410" s="120"/>
      <c r="B1410" s="132">
        <f t="shared" si="44"/>
        <v>1</v>
      </c>
      <c r="C1410" s="16"/>
      <c r="D1410" s="16"/>
      <c r="E1410" s="16"/>
      <c r="F1410" s="27"/>
      <c r="G1410" s="27"/>
      <c r="H1410" s="126">
        <f t="shared" si="45"/>
        <v>993982</v>
      </c>
    </row>
    <row r="1411" spans="1:8" ht="13.5">
      <c r="A1411" s="120"/>
      <c r="B1411" s="132">
        <f t="shared" si="44"/>
        <v>1</v>
      </c>
      <c r="C1411" s="16"/>
      <c r="D1411" s="16"/>
      <c r="E1411" s="16"/>
      <c r="F1411" s="27"/>
      <c r="G1411" s="27"/>
      <c r="H1411" s="126">
        <f t="shared" si="45"/>
        <v>993982</v>
      </c>
    </row>
    <row r="1412" spans="1:8" ht="13.5">
      <c r="A1412" s="120"/>
      <c r="B1412" s="132">
        <f t="shared" si="44"/>
        <v>1</v>
      </c>
      <c r="C1412" s="16"/>
      <c r="D1412" s="16"/>
      <c r="E1412" s="16"/>
      <c r="F1412" s="27"/>
      <c r="G1412" s="27"/>
      <c r="H1412" s="126">
        <f t="shared" si="45"/>
        <v>993982</v>
      </c>
    </row>
    <row r="1413" spans="1:8" ht="13.5">
      <c r="A1413" s="120"/>
      <c r="B1413" s="132">
        <f t="shared" si="44"/>
        <v>1</v>
      </c>
      <c r="C1413" s="16"/>
      <c r="D1413" s="16"/>
      <c r="E1413" s="16"/>
      <c r="F1413" s="27"/>
      <c r="G1413" s="27"/>
      <c r="H1413" s="126">
        <f t="shared" si="45"/>
        <v>993982</v>
      </c>
    </row>
    <row r="1414" spans="1:8" ht="13.5">
      <c r="A1414" s="120"/>
      <c r="B1414" s="132">
        <f aca="true" t="shared" si="46" ref="B1414:B1477">MONTH(A1414)</f>
        <v>1</v>
      </c>
      <c r="C1414" s="16"/>
      <c r="D1414" s="16"/>
      <c r="E1414" s="16"/>
      <c r="F1414" s="27"/>
      <c r="G1414" s="27"/>
      <c r="H1414" s="126">
        <f aca="true" t="shared" si="47" ref="H1414:H1477">H1413+F1414-G1414</f>
        <v>993982</v>
      </c>
    </row>
    <row r="1415" spans="1:8" ht="13.5">
      <c r="A1415" s="120"/>
      <c r="B1415" s="132">
        <f t="shared" si="46"/>
        <v>1</v>
      </c>
      <c r="C1415" s="16"/>
      <c r="D1415" s="16"/>
      <c r="E1415" s="16"/>
      <c r="F1415" s="27"/>
      <c r="G1415" s="27"/>
      <c r="H1415" s="126">
        <f t="shared" si="47"/>
        <v>993982</v>
      </c>
    </row>
    <row r="1416" spans="1:8" ht="13.5">
      <c r="A1416" s="120"/>
      <c r="B1416" s="132">
        <f t="shared" si="46"/>
        <v>1</v>
      </c>
      <c r="C1416" s="16"/>
      <c r="D1416" s="16"/>
      <c r="E1416" s="16"/>
      <c r="F1416" s="27"/>
      <c r="G1416" s="27"/>
      <c r="H1416" s="126">
        <f t="shared" si="47"/>
        <v>993982</v>
      </c>
    </row>
    <row r="1417" spans="1:8" ht="13.5">
      <c r="A1417" s="120"/>
      <c r="B1417" s="132">
        <f t="shared" si="46"/>
        <v>1</v>
      </c>
      <c r="C1417" s="16"/>
      <c r="D1417" s="16"/>
      <c r="E1417" s="16"/>
      <c r="F1417" s="27"/>
      <c r="G1417" s="27"/>
      <c r="H1417" s="126">
        <f t="shared" si="47"/>
        <v>993982</v>
      </c>
    </row>
    <row r="1418" spans="1:8" ht="13.5">
      <c r="A1418" s="120"/>
      <c r="B1418" s="132">
        <f t="shared" si="46"/>
        <v>1</v>
      </c>
      <c r="C1418" s="16"/>
      <c r="D1418" s="16"/>
      <c r="E1418" s="16"/>
      <c r="F1418" s="27"/>
      <c r="G1418" s="27"/>
      <c r="H1418" s="126">
        <f t="shared" si="47"/>
        <v>993982</v>
      </c>
    </row>
    <row r="1419" spans="1:8" ht="13.5">
      <c r="A1419" s="120"/>
      <c r="B1419" s="132">
        <f t="shared" si="46"/>
        <v>1</v>
      </c>
      <c r="C1419" s="16"/>
      <c r="D1419" s="16"/>
      <c r="E1419" s="16"/>
      <c r="F1419" s="27"/>
      <c r="G1419" s="27"/>
      <c r="H1419" s="126">
        <f t="shared" si="47"/>
        <v>993982</v>
      </c>
    </row>
    <row r="1420" spans="1:8" ht="13.5">
      <c r="A1420" s="120"/>
      <c r="B1420" s="132">
        <f t="shared" si="46"/>
        <v>1</v>
      </c>
      <c r="C1420" s="16"/>
      <c r="D1420" s="16"/>
      <c r="E1420" s="16"/>
      <c r="F1420" s="27"/>
      <c r="G1420" s="27"/>
      <c r="H1420" s="126">
        <f t="shared" si="47"/>
        <v>993982</v>
      </c>
    </row>
    <row r="1421" spans="1:8" ht="13.5">
      <c r="A1421" s="120"/>
      <c r="B1421" s="132">
        <f t="shared" si="46"/>
        <v>1</v>
      </c>
      <c r="C1421" s="16"/>
      <c r="D1421" s="16"/>
      <c r="E1421" s="16"/>
      <c r="F1421" s="27"/>
      <c r="G1421" s="27"/>
      <c r="H1421" s="126">
        <f t="shared" si="47"/>
        <v>993982</v>
      </c>
    </row>
    <row r="1422" spans="1:8" ht="13.5">
      <c r="A1422" s="120"/>
      <c r="B1422" s="132">
        <f t="shared" si="46"/>
        <v>1</v>
      </c>
      <c r="C1422" s="16"/>
      <c r="D1422" s="16"/>
      <c r="E1422" s="16"/>
      <c r="F1422" s="27"/>
      <c r="G1422" s="27"/>
      <c r="H1422" s="126">
        <f t="shared" si="47"/>
        <v>993982</v>
      </c>
    </row>
    <row r="1423" spans="1:8" ht="13.5">
      <c r="A1423" s="120"/>
      <c r="B1423" s="132">
        <f t="shared" si="46"/>
        <v>1</v>
      </c>
      <c r="C1423" s="16"/>
      <c r="D1423" s="16"/>
      <c r="E1423" s="16"/>
      <c r="F1423" s="27"/>
      <c r="G1423" s="27"/>
      <c r="H1423" s="126">
        <f t="shared" si="47"/>
        <v>993982</v>
      </c>
    </row>
    <row r="1424" spans="1:8" ht="13.5">
      <c r="A1424" s="120"/>
      <c r="B1424" s="132">
        <f t="shared" si="46"/>
        <v>1</v>
      </c>
      <c r="C1424" s="16"/>
      <c r="D1424" s="16"/>
      <c r="E1424" s="16"/>
      <c r="F1424" s="27"/>
      <c r="G1424" s="27"/>
      <c r="H1424" s="126">
        <f t="shared" si="47"/>
        <v>993982</v>
      </c>
    </row>
    <row r="1425" spans="1:8" ht="13.5">
      <c r="A1425" s="120"/>
      <c r="B1425" s="132">
        <f t="shared" si="46"/>
        <v>1</v>
      </c>
      <c r="C1425" s="16"/>
      <c r="D1425" s="16"/>
      <c r="E1425" s="16"/>
      <c r="F1425" s="27"/>
      <c r="G1425" s="27"/>
      <c r="H1425" s="126">
        <f t="shared" si="47"/>
        <v>993982</v>
      </c>
    </row>
    <row r="1426" spans="1:8" ht="13.5">
      <c r="A1426" s="120"/>
      <c r="B1426" s="132">
        <f t="shared" si="46"/>
        <v>1</v>
      </c>
      <c r="C1426" s="16"/>
      <c r="D1426" s="16"/>
      <c r="E1426" s="16"/>
      <c r="F1426" s="27"/>
      <c r="G1426" s="27"/>
      <c r="H1426" s="126">
        <f t="shared" si="47"/>
        <v>993982</v>
      </c>
    </row>
    <row r="1427" spans="1:8" ht="13.5">
      <c r="A1427" s="120"/>
      <c r="B1427" s="132">
        <f t="shared" si="46"/>
        <v>1</v>
      </c>
      <c r="C1427" s="16"/>
      <c r="D1427" s="16"/>
      <c r="E1427" s="16"/>
      <c r="F1427" s="27"/>
      <c r="G1427" s="27"/>
      <c r="H1427" s="126">
        <f t="shared" si="47"/>
        <v>993982</v>
      </c>
    </row>
    <row r="1428" spans="1:8" ht="13.5">
      <c r="A1428" s="120"/>
      <c r="B1428" s="132">
        <f t="shared" si="46"/>
        <v>1</v>
      </c>
      <c r="C1428" s="16"/>
      <c r="D1428" s="16"/>
      <c r="E1428" s="16"/>
      <c r="F1428" s="27"/>
      <c r="G1428" s="27"/>
      <c r="H1428" s="126">
        <f t="shared" si="47"/>
        <v>993982</v>
      </c>
    </row>
    <row r="1429" spans="1:8" ht="13.5">
      <c r="A1429" s="120"/>
      <c r="B1429" s="132">
        <f t="shared" si="46"/>
        <v>1</v>
      </c>
      <c r="C1429" s="16"/>
      <c r="D1429" s="16"/>
      <c r="E1429" s="16"/>
      <c r="F1429" s="27"/>
      <c r="G1429" s="27"/>
      <c r="H1429" s="126">
        <f t="shared" si="47"/>
        <v>993982</v>
      </c>
    </row>
    <row r="1430" spans="1:8" ht="13.5">
      <c r="A1430" s="120"/>
      <c r="B1430" s="132">
        <f t="shared" si="46"/>
        <v>1</v>
      </c>
      <c r="C1430" s="16"/>
      <c r="D1430" s="16"/>
      <c r="E1430" s="16"/>
      <c r="F1430" s="27"/>
      <c r="G1430" s="27"/>
      <c r="H1430" s="126">
        <f t="shared" si="47"/>
        <v>993982</v>
      </c>
    </row>
    <row r="1431" spans="1:8" ht="13.5">
      <c r="A1431" s="120"/>
      <c r="B1431" s="132">
        <f t="shared" si="46"/>
        <v>1</v>
      </c>
      <c r="C1431" s="16"/>
      <c r="D1431" s="16"/>
      <c r="E1431" s="16"/>
      <c r="F1431" s="27"/>
      <c r="G1431" s="27"/>
      <c r="H1431" s="126">
        <f t="shared" si="47"/>
        <v>993982</v>
      </c>
    </row>
    <row r="1432" spans="1:8" ht="13.5">
      <c r="A1432" s="120"/>
      <c r="B1432" s="132">
        <f t="shared" si="46"/>
        <v>1</v>
      </c>
      <c r="C1432" s="16"/>
      <c r="D1432" s="16"/>
      <c r="E1432" s="16"/>
      <c r="F1432" s="27"/>
      <c r="G1432" s="27"/>
      <c r="H1432" s="126">
        <f t="shared" si="47"/>
        <v>993982</v>
      </c>
    </row>
    <row r="1433" spans="1:8" ht="13.5">
      <c r="A1433" s="120"/>
      <c r="B1433" s="132">
        <f t="shared" si="46"/>
        <v>1</v>
      </c>
      <c r="C1433" s="16"/>
      <c r="D1433" s="16"/>
      <c r="E1433" s="16"/>
      <c r="F1433" s="27"/>
      <c r="G1433" s="27"/>
      <c r="H1433" s="126">
        <f t="shared" si="47"/>
        <v>993982</v>
      </c>
    </row>
    <row r="1434" spans="1:8" ht="13.5">
      <c r="A1434" s="120"/>
      <c r="B1434" s="132">
        <f t="shared" si="46"/>
        <v>1</v>
      </c>
      <c r="C1434" s="16"/>
      <c r="D1434" s="16"/>
      <c r="E1434" s="16"/>
      <c r="F1434" s="27"/>
      <c r="G1434" s="27"/>
      <c r="H1434" s="126">
        <f t="shared" si="47"/>
        <v>993982</v>
      </c>
    </row>
    <row r="1435" spans="1:8" ht="13.5">
      <c r="A1435" s="120"/>
      <c r="B1435" s="132">
        <f t="shared" si="46"/>
        <v>1</v>
      </c>
      <c r="C1435" s="16"/>
      <c r="D1435" s="16"/>
      <c r="E1435" s="16"/>
      <c r="F1435" s="27"/>
      <c r="G1435" s="27"/>
      <c r="H1435" s="126">
        <f t="shared" si="47"/>
        <v>993982</v>
      </c>
    </row>
    <row r="1436" spans="1:8" ht="13.5">
      <c r="A1436" s="120"/>
      <c r="B1436" s="132">
        <f t="shared" si="46"/>
        <v>1</v>
      </c>
      <c r="C1436" s="16"/>
      <c r="D1436" s="16"/>
      <c r="E1436" s="16"/>
      <c r="F1436" s="27"/>
      <c r="G1436" s="27"/>
      <c r="H1436" s="126">
        <f t="shared" si="47"/>
        <v>993982</v>
      </c>
    </row>
    <row r="1437" spans="1:8" ht="13.5">
      <c r="A1437" s="120"/>
      <c r="B1437" s="132">
        <f t="shared" si="46"/>
        <v>1</v>
      </c>
      <c r="C1437" s="16"/>
      <c r="D1437" s="16"/>
      <c r="E1437" s="16"/>
      <c r="F1437" s="27"/>
      <c r="G1437" s="27"/>
      <c r="H1437" s="126">
        <f t="shared" si="47"/>
        <v>993982</v>
      </c>
    </row>
    <row r="1438" spans="1:8" ht="13.5">
      <c r="A1438" s="120"/>
      <c r="B1438" s="132">
        <f t="shared" si="46"/>
        <v>1</v>
      </c>
      <c r="C1438" s="16"/>
      <c r="D1438" s="16"/>
      <c r="E1438" s="16"/>
      <c r="F1438" s="27"/>
      <c r="G1438" s="27"/>
      <c r="H1438" s="126">
        <f t="shared" si="47"/>
        <v>993982</v>
      </c>
    </row>
    <row r="1439" spans="1:8" ht="13.5">
      <c r="A1439" s="120"/>
      <c r="B1439" s="132">
        <f t="shared" si="46"/>
        <v>1</v>
      </c>
      <c r="C1439" s="16"/>
      <c r="D1439" s="16"/>
      <c r="E1439" s="16"/>
      <c r="F1439" s="27"/>
      <c r="G1439" s="27"/>
      <c r="H1439" s="126">
        <f t="shared" si="47"/>
        <v>993982</v>
      </c>
    </row>
    <row r="1440" spans="1:8" ht="13.5">
      <c r="A1440" s="120"/>
      <c r="B1440" s="132">
        <f t="shared" si="46"/>
        <v>1</v>
      </c>
      <c r="C1440" s="16"/>
      <c r="D1440" s="16"/>
      <c r="E1440" s="16"/>
      <c r="F1440" s="27"/>
      <c r="G1440" s="27"/>
      <c r="H1440" s="126">
        <f t="shared" si="47"/>
        <v>993982</v>
      </c>
    </row>
    <row r="1441" spans="1:8" ht="13.5">
      <c r="A1441" s="120"/>
      <c r="B1441" s="132">
        <f t="shared" si="46"/>
        <v>1</v>
      </c>
      <c r="C1441" s="16"/>
      <c r="D1441" s="16"/>
      <c r="E1441" s="16"/>
      <c r="F1441" s="27"/>
      <c r="G1441" s="27"/>
      <c r="H1441" s="126">
        <f t="shared" si="47"/>
        <v>993982</v>
      </c>
    </row>
    <row r="1442" spans="1:8" ht="13.5">
      <c r="A1442" s="120"/>
      <c r="B1442" s="132">
        <f t="shared" si="46"/>
        <v>1</v>
      </c>
      <c r="C1442" s="16"/>
      <c r="D1442" s="16"/>
      <c r="E1442" s="16"/>
      <c r="F1442" s="27"/>
      <c r="G1442" s="27"/>
      <c r="H1442" s="126">
        <f t="shared" si="47"/>
        <v>993982</v>
      </c>
    </row>
    <row r="1443" spans="1:8" ht="13.5">
      <c r="A1443" s="120"/>
      <c r="B1443" s="132">
        <f t="shared" si="46"/>
        <v>1</v>
      </c>
      <c r="C1443" s="16"/>
      <c r="D1443" s="16"/>
      <c r="E1443" s="16"/>
      <c r="F1443" s="27"/>
      <c r="G1443" s="27"/>
      <c r="H1443" s="126">
        <f t="shared" si="47"/>
        <v>993982</v>
      </c>
    </row>
    <row r="1444" spans="1:8" ht="13.5">
      <c r="A1444" s="120"/>
      <c r="B1444" s="132">
        <f t="shared" si="46"/>
        <v>1</v>
      </c>
      <c r="C1444" s="16"/>
      <c r="D1444" s="16"/>
      <c r="E1444" s="16"/>
      <c r="F1444" s="27"/>
      <c r="G1444" s="27"/>
      <c r="H1444" s="126">
        <f t="shared" si="47"/>
        <v>993982</v>
      </c>
    </row>
    <row r="1445" spans="1:8" ht="13.5">
      <c r="A1445" s="120"/>
      <c r="B1445" s="132">
        <f t="shared" si="46"/>
        <v>1</v>
      </c>
      <c r="C1445" s="16"/>
      <c r="D1445" s="16"/>
      <c r="E1445" s="16"/>
      <c r="F1445" s="27"/>
      <c r="G1445" s="27"/>
      <c r="H1445" s="126">
        <f t="shared" si="47"/>
        <v>993982</v>
      </c>
    </row>
    <row r="1446" spans="1:8" ht="13.5">
      <c r="A1446" s="120"/>
      <c r="B1446" s="132">
        <f t="shared" si="46"/>
        <v>1</v>
      </c>
      <c r="C1446" s="16"/>
      <c r="D1446" s="16"/>
      <c r="E1446" s="16"/>
      <c r="F1446" s="27"/>
      <c r="G1446" s="27"/>
      <c r="H1446" s="126">
        <f t="shared" si="47"/>
        <v>993982</v>
      </c>
    </row>
    <row r="1447" spans="1:8" ht="13.5">
      <c r="A1447" s="120"/>
      <c r="B1447" s="132">
        <f t="shared" si="46"/>
        <v>1</v>
      </c>
      <c r="C1447" s="16"/>
      <c r="D1447" s="16"/>
      <c r="E1447" s="16"/>
      <c r="F1447" s="27"/>
      <c r="G1447" s="27"/>
      <c r="H1447" s="126">
        <f t="shared" si="47"/>
        <v>993982</v>
      </c>
    </row>
    <row r="1448" spans="1:8" ht="13.5">
      <c r="A1448" s="120"/>
      <c r="B1448" s="132">
        <f t="shared" si="46"/>
        <v>1</v>
      </c>
      <c r="C1448" s="16"/>
      <c r="D1448" s="16"/>
      <c r="E1448" s="16"/>
      <c r="F1448" s="27"/>
      <c r="G1448" s="27"/>
      <c r="H1448" s="126">
        <f t="shared" si="47"/>
        <v>993982</v>
      </c>
    </row>
    <row r="1449" spans="1:8" ht="13.5">
      <c r="A1449" s="120"/>
      <c r="B1449" s="132">
        <f t="shared" si="46"/>
        <v>1</v>
      </c>
      <c r="C1449" s="16"/>
      <c r="D1449" s="16"/>
      <c r="E1449" s="16"/>
      <c r="F1449" s="27"/>
      <c r="G1449" s="27"/>
      <c r="H1449" s="126">
        <f t="shared" si="47"/>
        <v>993982</v>
      </c>
    </row>
    <row r="1450" spans="1:8" ht="13.5">
      <c r="A1450" s="120"/>
      <c r="B1450" s="132">
        <f t="shared" si="46"/>
        <v>1</v>
      </c>
      <c r="C1450" s="16"/>
      <c r="D1450" s="16"/>
      <c r="E1450" s="16"/>
      <c r="F1450" s="27"/>
      <c r="G1450" s="27"/>
      <c r="H1450" s="126">
        <f t="shared" si="47"/>
        <v>993982</v>
      </c>
    </row>
    <row r="1451" spans="1:8" ht="13.5">
      <c r="A1451" s="120"/>
      <c r="B1451" s="132">
        <f t="shared" si="46"/>
        <v>1</v>
      </c>
      <c r="C1451" s="16"/>
      <c r="D1451" s="16"/>
      <c r="E1451" s="16"/>
      <c r="F1451" s="27"/>
      <c r="G1451" s="27"/>
      <c r="H1451" s="126">
        <f t="shared" si="47"/>
        <v>993982</v>
      </c>
    </row>
    <row r="1452" spans="1:8" ht="13.5">
      <c r="A1452" s="120"/>
      <c r="B1452" s="132">
        <f t="shared" si="46"/>
        <v>1</v>
      </c>
      <c r="C1452" s="16"/>
      <c r="D1452" s="16"/>
      <c r="E1452" s="16"/>
      <c r="F1452" s="27"/>
      <c r="G1452" s="27"/>
      <c r="H1452" s="126">
        <f t="shared" si="47"/>
        <v>993982</v>
      </c>
    </row>
    <row r="1453" spans="1:8" ht="13.5">
      <c r="A1453" s="120"/>
      <c r="B1453" s="132">
        <f t="shared" si="46"/>
        <v>1</v>
      </c>
      <c r="C1453" s="16"/>
      <c r="D1453" s="16"/>
      <c r="E1453" s="16"/>
      <c r="F1453" s="27"/>
      <c r="G1453" s="27"/>
      <c r="H1453" s="126">
        <f t="shared" si="47"/>
        <v>993982</v>
      </c>
    </row>
    <row r="1454" spans="1:8" ht="13.5">
      <c r="A1454" s="120"/>
      <c r="B1454" s="132">
        <f t="shared" si="46"/>
        <v>1</v>
      </c>
      <c r="C1454" s="16"/>
      <c r="D1454" s="16"/>
      <c r="E1454" s="16"/>
      <c r="F1454" s="27"/>
      <c r="G1454" s="27"/>
      <c r="H1454" s="126">
        <f t="shared" si="47"/>
        <v>993982</v>
      </c>
    </row>
    <row r="1455" spans="1:8" ht="13.5">
      <c r="A1455" s="120"/>
      <c r="B1455" s="132">
        <f t="shared" si="46"/>
        <v>1</v>
      </c>
      <c r="C1455" s="16"/>
      <c r="D1455" s="16"/>
      <c r="E1455" s="16"/>
      <c r="F1455" s="27"/>
      <c r="G1455" s="27"/>
      <c r="H1455" s="126">
        <f t="shared" si="47"/>
        <v>993982</v>
      </c>
    </row>
    <row r="1456" spans="1:8" ht="13.5">
      <c r="A1456" s="120"/>
      <c r="B1456" s="132">
        <f t="shared" si="46"/>
        <v>1</v>
      </c>
      <c r="C1456" s="16"/>
      <c r="D1456" s="16"/>
      <c r="E1456" s="16"/>
      <c r="F1456" s="27"/>
      <c r="G1456" s="27"/>
      <c r="H1456" s="126">
        <f t="shared" si="47"/>
        <v>993982</v>
      </c>
    </row>
    <row r="1457" spans="1:8" ht="13.5">
      <c r="A1457" s="120"/>
      <c r="B1457" s="132">
        <f t="shared" si="46"/>
        <v>1</v>
      </c>
      <c r="C1457" s="16"/>
      <c r="D1457" s="16"/>
      <c r="E1457" s="16"/>
      <c r="F1457" s="27"/>
      <c r="G1457" s="27"/>
      <c r="H1457" s="126">
        <f t="shared" si="47"/>
        <v>993982</v>
      </c>
    </row>
    <row r="1458" spans="1:8" ht="13.5">
      <c r="A1458" s="120"/>
      <c r="B1458" s="132">
        <f t="shared" si="46"/>
        <v>1</v>
      </c>
      <c r="C1458" s="16"/>
      <c r="D1458" s="16"/>
      <c r="E1458" s="16"/>
      <c r="F1458" s="27"/>
      <c r="G1458" s="27"/>
      <c r="H1458" s="126">
        <f t="shared" si="47"/>
        <v>993982</v>
      </c>
    </row>
    <row r="1459" spans="1:8" ht="13.5">
      <c r="A1459" s="120"/>
      <c r="B1459" s="132">
        <f t="shared" si="46"/>
        <v>1</v>
      </c>
      <c r="C1459" s="16"/>
      <c r="D1459" s="16"/>
      <c r="E1459" s="16"/>
      <c r="F1459" s="27"/>
      <c r="G1459" s="27"/>
      <c r="H1459" s="126">
        <f t="shared" si="47"/>
        <v>993982</v>
      </c>
    </row>
    <row r="1460" spans="1:8" ht="13.5">
      <c r="A1460" s="120"/>
      <c r="B1460" s="132">
        <f t="shared" si="46"/>
        <v>1</v>
      </c>
      <c r="C1460" s="16"/>
      <c r="D1460" s="16"/>
      <c r="E1460" s="16"/>
      <c r="F1460" s="27"/>
      <c r="G1460" s="27"/>
      <c r="H1460" s="126">
        <f t="shared" si="47"/>
        <v>993982</v>
      </c>
    </row>
    <row r="1461" spans="1:8" ht="13.5">
      <c r="A1461" s="120"/>
      <c r="B1461" s="132">
        <f t="shared" si="46"/>
        <v>1</v>
      </c>
      <c r="C1461" s="16"/>
      <c r="D1461" s="16"/>
      <c r="E1461" s="16"/>
      <c r="F1461" s="27"/>
      <c r="G1461" s="27"/>
      <c r="H1461" s="126">
        <f t="shared" si="47"/>
        <v>993982</v>
      </c>
    </row>
    <row r="1462" spans="1:8" ht="13.5">
      <c r="A1462" s="120"/>
      <c r="B1462" s="132">
        <f t="shared" si="46"/>
        <v>1</v>
      </c>
      <c r="C1462" s="16"/>
      <c r="D1462" s="16"/>
      <c r="E1462" s="16"/>
      <c r="F1462" s="27"/>
      <c r="G1462" s="27"/>
      <c r="H1462" s="126">
        <f t="shared" si="47"/>
        <v>993982</v>
      </c>
    </row>
    <row r="1463" spans="1:8" ht="13.5">
      <c r="A1463" s="120"/>
      <c r="B1463" s="132">
        <f t="shared" si="46"/>
        <v>1</v>
      </c>
      <c r="C1463" s="16"/>
      <c r="D1463" s="16"/>
      <c r="E1463" s="16"/>
      <c r="F1463" s="27"/>
      <c r="G1463" s="27"/>
      <c r="H1463" s="126">
        <f t="shared" si="47"/>
        <v>993982</v>
      </c>
    </row>
    <row r="1464" spans="1:8" ht="13.5">
      <c r="A1464" s="120"/>
      <c r="B1464" s="132">
        <f t="shared" si="46"/>
        <v>1</v>
      </c>
      <c r="C1464" s="16"/>
      <c r="D1464" s="16"/>
      <c r="E1464" s="16"/>
      <c r="F1464" s="27"/>
      <c r="G1464" s="27"/>
      <c r="H1464" s="126">
        <f t="shared" si="47"/>
        <v>993982</v>
      </c>
    </row>
    <row r="1465" spans="1:8" ht="13.5">
      <c r="A1465" s="120"/>
      <c r="B1465" s="132">
        <f t="shared" si="46"/>
        <v>1</v>
      </c>
      <c r="C1465" s="16"/>
      <c r="D1465" s="16"/>
      <c r="E1465" s="16"/>
      <c r="F1465" s="27"/>
      <c r="G1465" s="27"/>
      <c r="H1465" s="126">
        <f t="shared" si="47"/>
        <v>993982</v>
      </c>
    </row>
    <row r="1466" spans="1:8" ht="13.5">
      <c r="A1466" s="120"/>
      <c r="B1466" s="132">
        <f t="shared" si="46"/>
        <v>1</v>
      </c>
      <c r="C1466" s="16"/>
      <c r="D1466" s="16"/>
      <c r="E1466" s="16"/>
      <c r="F1466" s="27"/>
      <c r="G1466" s="27"/>
      <c r="H1466" s="126">
        <f t="shared" si="47"/>
        <v>993982</v>
      </c>
    </row>
    <row r="1467" spans="1:8" ht="13.5">
      <c r="A1467" s="120"/>
      <c r="B1467" s="132">
        <f t="shared" si="46"/>
        <v>1</v>
      </c>
      <c r="C1467" s="16"/>
      <c r="D1467" s="16"/>
      <c r="E1467" s="16"/>
      <c r="F1467" s="27"/>
      <c r="G1467" s="27"/>
      <c r="H1467" s="126">
        <f t="shared" si="47"/>
        <v>993982</v>
      </c>
    </row>
    <row r="1468" spans="1:8" ht="13.5">
      <c r="A1468" s="120"/>
      <c r="B1468" s="132">
        <f t="shared" si="46"/>
        <v>1</v>
      </c>
      <c r="C1468" s="16"/>
      <c r="D1468" s="16"/>
      <c r="E1468" s="16"/>
      <c r="F1468" s="27"/>
      <c r="G1468" s="27"/>
      <c r="H1468" s="126">
        <f t="shared" si="47"/>
        <v>993982</v>
      </c>
    </row>
    <row r="1469" spans="1:8" ht="13.5">
      <c r="A1469" s="120"/>
      <c r="B1469" s="132">
        <f t="shared" si="46"/>
        <v>1</v>
      </c>
      <c r="C1469" s="16"/>
      <c r="D1469" s="16"/>
      <c r="E1469" s="16"/>
      <c r="F1469" s="27"/>
      <c r="G1469" s="27"/>
      <c r="H1469" s="126">
        <f t="shared" si="47"/>
        <v>993982</v>
      </c>
    </row>
    <row r="1470" spans="1:8" ht="13.5">
      <c r="A1470" s="120"/>
      <c r="B1470" s="132">
        <f t="shared" si="46"/>
        <v>1</v>
      </c>
      <c r="C1470" s="16"/>
      <c r="D1470" s="16"/>
      <c r="E1470" s="16"/>
      <c r="F1470" s="27"/>
      <c r="G1470" s="27"/>
      <c r="H1470" s="126">
        <f t="shared" si="47"/>
        <v>993982</v>
      </c>
    </row>
    <row r="1471" spans="1:8" ht="13.5">
      <c r="A1471" s="120"/>
      <c r="B1471" s="132">
        <f t="shared" si="46"/>
        <v>1</v>
      </c>
      <c r="C1471" s="16"/>
      <c r="D1471" s="16"/>
      <c r="E1471" s="16"/>
      <c r="F1471" s="27"/>
      <c r="G1471" s="27"/>
      <c r="H1471" s="126">
        <f t="shared" si="47"/>
        <v>993982</v>
      </c>
    </row>
    <row r="1472" spans="1:8" ht="13.5">
      <c r="A1472" s="120"/>
      <c r="B1472" s="132">
        <f t="shared" si="46"/>
        <v>1</v>
      </c>
      <c r="C1472" s="16"/>
      <c r="D1472" s="16"/>
      <c r="E1472" s="16"/>
      <c r="F1472" s="27"/>
      <c r="G1472" s="27"/>
      <c r="H1472" s="126">
        <f t="shared" si="47"/>
        <v>993982</v>
      </c>
    </row>
    <row r="1473" spans="1:8" ht="13.5">
      <c r="A1473" s="120"/>
      <c r="B1473" s="132">
        <f t="shared" si="46"/>
        <v>1</v>
      </c>
      <c r="C1473" s="16"/>
      <c r="D1473" s="16"/>
      <c r="E1473" s="16"/>
      <c r="F1473" s="27"/>
      <c r="G1473" s="27"/>
      <c r="H1473" s="126">
        <f t="shared" si="47"/>
        <v>993982</v>
      </c>
    </row>
    <row r="1474" spans="1:8" ht="13.5">
      <c r="A1474" s="120"/>
      <c r="B1474" s="132">
        <f t="shared" si="46"/>
        <v>1</v>
      </c>
      <c r="C1474" s="16"/>
      <c r="D1474" s="16"/>
      <c r="E1474" s="16"/>
      <c r="F1474" s="27"/>
      <c r="G1474" s="27"/>
      <c r="H1474" s="126">
        <f t="shared" si="47"/>
        <v>993982</v>
      </c>
    </row>
    <row r="1475" spans="1:8" ht="13.5">
      <c r="A1475" s="120"/>
      <c r="B1475" s="132">
        <f t="shared" si="46"/>
        <v>1</v>
      </c>
      <c r="C1475" s="16"/>
      <c r="D1475" s="16"/>
      <c r="E1475" s="16"/>
      <c r="F1475" s="27"/>
      <c r="G1475" s="27"/>
      <c r="H1475" s="126">
        <f t="shared" si="47"/>
        <v>993982</v>
      </c>
    </row>
    <row r="1476" spans="1:8" ht="13.5">
      <c r="A1476" s="120"/>
      <c r="B1476" s="132">
        <f t="shared" si="46"/>
        <v>1</v>
      </c>
      <c r="C1476" s="16"/>
      <c r="D1476" s="16"/>
      <c r="E1476" s="16"/>
      <c r="F1476" s="27"/>
      <c r="G1476" s="27"/>
      <c r="H1476" s="126">
        <f t="shared" si="47"/>
        <v>993982</v>
      </c>
    </row>
    <row r="1477" spans="1:8" ht="13.5">
      <c r="A1477" s="120"/>
      <c r="B1477" s="132">
        <f t="shared" si="46"/>
        <v>1</v>
      </c>
      <c r="C1477" s="16"/>
      <c r="D1477" s="16"/>
      <c r="E1477" s="16"/>
      <c r="F1477" s="27"/>
      <c r="G1477" s="27"/>
      <c r="H1477" s="126">
        <f t="shared" si="47"/>
        <v>993982</v>
      </c>
    </row>
    <row r="1478" spans="1:8" ht="13.5">
      <c r="A1478" s="120"/>
      <c r="B1478" s="132">
        <f aca="true" t="shared" si="48" ref="B1478:B1503">MONTH(A1478)</f>
        <v>1</v>
      </c>
      <c r="C1478" s="16"/>
      <c r="D1478" s="16"/>
      <c r="E1478" s="16"/>
      <c r="F1478" s="27"/>
      <c r="G1478" s="27"/>
      <c r="H1478" s="126">
        <f aca="true" t="shared" si="49" ref="H1478:H1503">H1477+F1478-G1478</f>
        <v>993982</v>
      </c>
    </row>
    <row r="1479" spans="1:8" ht="13.5">
      <c r="A1479" s="120"/>
      <c r="B1479" s="132">
        <f t="shared" si="48"/>
        <v>1</v>
      </c>
      <c r="C1479" s="16"/>
      <c r="D1479" s="16"/>
      <c r="E1479" s="16"/>
      <c r="F1479" s="27"/>
      <c r="G1479" s="27"/>
      <c r="H1479" s="126">
        <f t="shared" si="49"/>
        <v>993982</v>
      </c>
    </row>
    <row r="1480" spans="1:8" ht="13.5">
      <c r="A1480" s="120"/>
      <c r="B1480" s="132">
        <f t="shared" si="48"/>
        <v>1</v>
      </c>
      <c r="C1480" s="16"/>
      <c r="D1480" s="16"/>
      <c r="E1480" s="16"/>
      <c r="F1480" s="27"/>
      <c r="G1480" s="27"/>
      <c r="H1480" s="126">
        <f t="shared" si="49"/>
        <v>993982</v>
      </c>
    </row>
    <row r="1481" spans="1:8" ht="13.5">
      <c r="A1481" s="120"/>
      <c r="B1481" s="132">
        <f t="shared" si="48"/>
        <v>1</v>
      </c>
      <c r="C1481" s="16"/>
      <c r="D1481" s="16"/>
      <c r="E1481" s="16"/>
      <c r="F1481" s="27"/>
      <c r="G1481" s="27"/>
      <c r="H1481" s="126">
        <f t="shared" si="49"/>
        <v>993982</v>
      </c>
    </row>
    <row r="1482" spans="1:8" ht="13.5">
      <c r="A1482" s="120"/>
      <c r="B1482" s="132">
        <f t="shared" si="48"/>
        <v>1</v>
      </c>
      <c r="C1482" s="16"/>
      <c r="D1482" s="16"/>
      <c r="E1482" s="16"/>
      <c r="F1482" s="27"/>
      <c r="G1482" s="27"/>
      <c r="H1482" s="126">
        <f t="shared" si="49"/>
        <v>993982</v>
      </c>
    </row>
    <row r="1483" spans="1:8" ht="13.5">
      <c r="A1483" s="120"/>
      <c r="B1483" s="132">
        <f t="shared" si="48"/>
        <v>1</v>
      </c>
      <c r="C1483" s="16"/>
      <c r="D1483" s="16"/>
      <c r="E1483" s="16"/>
      <c r="F1483" s="27"/>
      <c r="G1483" s="27"/>
      <c r="H1483" s="126">
        <f t="shared" si="49"/>
        <v>993982</v>
      </c>
    </row>
    <row r="1484" spans="1:8" ht="13.5">
      <c r="A1484" s="120"/>
      <c r="B1484" s="132">
        <f t="shared" si="48"/>
        <v>1</v>
      </c>
      <c r="C1484" s="16"/>
      <c r="D1484" s="16"/>
      <c r="E1484" s="16"/>
      <c r="F1484" s="27"/>
      <c r="G1484" s="27"/>
      <c r="H1484" s="126">
        <f t="shared" si="49"/>
        <v>993982</v>
      </c>
    </row>
    <row r="1485" spans="1:8" ht="13.5">
      <c r="A1485" s="120"/>
      <c r="B1485" s="132">
        <f t="shared" si="48"/>
        <v>1</v>
      </c>
      <c r="C1485" s="16"/>
      <c r="D1485" s="16"/>
      <c r="E1485" s="16"/>
      <c r="F1485" s="27"/>
      <c r="G1485" s="27"/>
      <c r="H1485" s="126">
        <f t="shared" si="49"/>
        <v>993982</v>
      </c>
    </row>
    <row r="1486" spans="1:8" ht="13.5">
      <c r="A1486" s="120"/>
      <c r="B1486" s="132">
        <f t="shared" si="48"/>
        <v>1</v>
      </c>
      <c r="C1486" s="16"/>
      <c r="D1486" s="16"/>
      <c r="E1486" s="16"/>
      <c r="F1486" s="27"/>
      <c r="G1486" s="27"/>
      <c r="H1486" s="126">
        <f t="shared" si="49"/>
        <v>993982</v>
      </c>
    </row>
    <row r="1487" spans="1:8" ht="13.5">
      <c r="A1487" s="120"/>
      <c r="B1487" s="132">
        <f t="shared" si="48"/>
        <v>1</v>
      </c>
      <c r="C1487" s="16"/>
      <c r="D1487" s="16"/>
      <c r="E1487" s="16"/>
      <c r="F1487" s="27"/>
      <c r="G1487" s="27"/>
      <c r="H1487" s="126">
        <f t="shared" si="49"/>
        <v>993982</v>
      </c>
    </row>
    <row r="1488" spans="1:8" ht="13.5">
      <c r="A1488" s="120"/>
      <c r="B1488" s="132">
        <f t="shared" si="48"/>
        <v>1</v>
      </c>
      <c r="C1488" s="16"/>
      <c r="D1488" s="16"/>
      <c r="E1488" s="16"/>
      <c r="F1488" s="27"/>
      <c r="G1488" s="27"/>
      <c r="H1488" s="126">
        <f t="shared" si="49"/>
        <v>993982</v>
      </c>
    </row>
    <row r="1489" spans="1:8" ht="13.5">
      <c r="A1489" s="120"/>
      <c r="B1489" s="132">
        <f t="shared" si="48"/>
        <v>1</v>
      </c>
      <c r="C1489" s="16"/>
      <c r="D1489" s="16"/>
      <c r="E1489" s="16"/>
      <c r="F1489" s="27"/>
      <c r="G1489" s="27"/>
      <c r="H1489" s="126">
        <f t="shared" si="49"/>
        <v>993982</v>
      </c>
    </row>
    <row r="1490" spans="1:8" ht="13.5">
      <c r="A1490" s="120"/>
      <c r="B1490" s="132">
        <f t="shared" si="48"/>
        <v>1</v>
      </c>
      <c r="C1490" s="16"/>
      <c r="D1490" s="16"/>
      <c r="E1490" s="16"/>
      <c r="F1490" s="27"/>
      <c r="G1490" s="27"/>
      <c r="H1490" s="126">
        <f t="shared" si="49"/>
        <v>993982</v>
      </c>
    </row>
    <row r="1491" spans="1:8" ht="13.5">
      <c r="A1491" s="120"/>
      <c r="B1491" s="132">
        <f t="shared" si="48"/>
        <v>1</v>
      </c>
      <c r="C1491" s="16"/>
      <c r="D1491" s="16"/>
      <c r="E1491" s="16"/>
      <c r="F1491" s="27"/>
      <c r="G1491" s="27"/>
      <c r="H1491" s="126">
        <f t="shared" si="49"/>
        <v>993982</v>
      </c>
    </row>
    <row r="1492" spans="1:8" ht="13.5">
      <c r="A1492" s="120"/>
      <c r="B1492" s="132">
        <f t="shared" si="48"/>
        <v>1</v>
      </c>
      <c r="C1492" s="16"/>
      <c r="D1492" s="16"/>
      <c r="E1492" s="16"/>
      <c r="F1492" s="27"/>
      <c r="G1492" s="27"/>
      <c r="H1492" s="126">
        <f t="shared" si="49"/>
        <v>993982</v>
      </c>
    </row>
    <row r="1493" spans="1:8" ht="13.5">
      <c r="A1493" s="120"/>
      <c r="B1493" s="132">
        <f t="shared" si="48"/>
        <v>1</v>
      </c>
      <c r="C1493" s="16"/>
      <c r="D1493" s="16"/>
      <c r="E1493" s="16"/>
      <c r="F1493" s="27"/>
      <c r="G1493" s="27"/>
      <c r="H1493" s="126">
        <f t="shared" si="49"/>
        <v>993982</v>
      </c>
    </row>
    <row r="1494" spans="1:8" ht="13.5">
      <c r="A1494" s="120"/>
      <c r="B1494" s="132">
        <f t="shared" si="48"/>
        <v>1</v>
      </c>
      <c r="C1494" s="16"/>
      <c r="D1494" s="16"/>
      <c r="E1494" s="16"/>
      <c r="F1494" s="27"/>
      <c r="G1494" s="27"/>
      <c r="H1494" s="126">
        <f t="shared" si="49"/>
        <v>993982</v>
      </c>
    </row>
    <row r="1495" spans="1:8" ht="13.5">
      <c r="A1495" s="120"/>
      <c r="B1495" s="132">
        <f t="shared" si="48"/>
        <v>1</v>
      </c>
      <c r="C1495" s="16"/>
      <c r="D1495" s="16"/>
      <c r="E1495" s="16"/>
      <c r="F1495" s="27"/>
      <c r="G1495" s="27"/>
      <c r="H1495" s="126">
        <f t="shared" si="49"/>
        <v>993982</v>
      </c>
    </row>
    <row r="1496" spans="1:8" ht="13.5">
      <c r="A1496" s="120"/>
      <c r="B1496" s="132">
        <f t="shared" si="48"/>
        <v>1</v>
      </c>
      <c r="C1496" s="16"/>
      <c r="D1496" s="16"/>
      <c r="E1496" s="16"/>
      <c r="F1496" s="27"/>
      <c r="G1496" s="27"/>
      <c r="H1496" s="126">
        <f t="shared" si="49"/>
        <v>993982</v>
      </c>
    </row>
    <row r="1497" spans="1:8" ht="13.5">
      <c r="A1497" s="120"/>
      <c r="B1497" s="132">
        <f t="shared" si="48"/>
        <v>1</v>
      </c>
      <c r="C1497" s="16"/>
      <c r="D1497" s="16"/>
      <c r="E1497" s="16"/>
      <c r="F1497" s="27"/>
      <c r="G1497" s="27"/>
      <c r="H1497" s="126">
        <f t="shared" si="49"/>
        <v>993982</v>
      </c>
    </row>
    <row r="1498" spans="1:8" ht="13.5">
      <c r="A1498" s="120"/>
      <c r="B1498" s="132">
        <f t="shared" si="48"/>
        <v>1</v>
      </c>
      <c r="C1498" s="16"/>
      <c r="D1498" s="16"/>
      <c r="E1498" s="16"/>
      <c r="F1498" s="27"/>
      <c r="G1498" s="27"/>
      <c r="H1498" s="126">
        <f t="shared" si="49"/>
        <v>993982</v>
      </c>
    </row>
    <row r="1499" spans="1:8" ht="13.5">
      <c r="A1499" s="120"/>
      <c r="B1499" s="132">
        <f t="shared" si="48"/>
        <v>1</v>
      </c>
      <c r="C1499" s="16"/>
      <c r="D1499" s="16"/>
      <c r="E1499" s="16"/>
      <c r="F1499" s="27"/>
      <c r="G1499" s="27"/>
      <c r="H1499" s="126">
        <f t="shared" si="49"/>
        <v>993982</v>
      </c>
    </row>
    <row r="1500" spans="1:8" ht="13.5">
      <c r="A1500" s="120"/>
      <c r="B1500" s="132">
        <f t="shared" si="48"/>
        <v>1</v>
      </c>
      <c r="C1500" s="16"/>
      <c r="D1500" s="16"/>
      <c r="E1500" s="16"/>
      <c r="F1500" s="27"/>
      <c r="G1500" s="27"/>
      <c r="H1500" s="126">
        <f t="shared" si="49"/>
        <v>993982</v>
      </c>
    </row>
    <row r="1501" spans="1:8" ht="13.5">
      <c r="A1501" s="120"/>
      <c r="B1501" s="132">
        <f t="shared" si="48"/>
        <v>1</v>
      </c>
      <c r="C1501" s="16"/>
      <c r="D1501" s="16"/>
      <c r="E1501" s="16"/>
      <c r="F1501" s="27"/>
      <c r="G1501" s="27"/>
      <c r="H1501" s="126">
        <f t="shared" si="49"/>
        <v>993982</v>
      </c>
    </row>
    <row r="1502" spans="1:8" ht="13.5">
      <c r="A1502" s="120"/>
      <c r="B1502" s="132">
        <f t="shared" si="48"/>
        <v>1</v>
      </c>
      <c r="C1502" s="16"/>
      <c r="D1502" s="16"/>
      <c r="E1502" s="16"/>
      <c r="F1502" s="27"/>
      <c r="G1502" s="27"/>
      <c r="H1502" s="126">
        <f t="shared" si="49"/>
        <v>993982</v>
      </c>
    </row>
    <row r="1503" spans="1:8" ht="14.25" thickBot="1">
      <c r="A1503" s="121"/>
      <c r="B1503" s="133">
        <f t="shared" si="48"/>
        <v>1</v>
      </c>
      <c r="C1503" s="18"/>
      <c r="D1503" s="18"/>
      <c r="E1503" s="18"/>
      <c r="F1503" s="50"/>
      <c r="G1503" s="50"/>
      <c r="H1503" s="127">
        <f t="shared" si="49"/>
        <v>993982</v>
      </c>
    </row>
    <row r="1504" ht="14.25" thickTop="1"/>
  </sheetData>
  <sheetProtection selectLockedCells="1"/>
  <autoFilter ref="A4:H1503"/>
  <conditionalFormatting sqref="H6:H1503">
    <cfRule type="expression" priority="1" dxfId="0" stopIfTrue="1">
      <formula>OR(C6="",F6+G6=0)</formula>
    </cfRule>
  </conditionalFormatting>
  <conditionalFormatting sqref="B6:B1503">
    <cfRule type="expression" priority="2" dxfId="1" stopIfTrue="1">
      <formula>#REF!=""</formula>
    </cfRule>
    <cfRule type="expression" priority="3" dxfId="1" stopIfTrue="1">
      <formula>A6=""</formula>
    </cfRule>
  </conditionalFormatting>
  <dataValidations count="5">
    <dataValidation allowBlank="1" showInputMessage="1" showErrorMessage="1" imeMode="halfAlpha" sqref="E4:H4 B1504:B65536 A1:B1 A2:A3 A6:A1503"/>
    <dataValidation type="list" allowBlank="1" showInputMessage="1" showErrorMessage="1" imeMode="hiragana" sqref="A1504:A65536">
      <formula1>$C$4:$C$6</formula1>
    </dataValidation>
    <dataValidation allowBlank="1" showInputMessage="1" showErrorMessage="1" imeMode="off" sqref="A5"/>
    <dataValidation allowBlank="1" showErrorMessage="1" imeMode="off" sqref="B6:B1503"/>
    <dataValidation type="list" allowBlank="1" showInputMessage="1" showErrorMessage="1" sqref="C6:C1503">
      <formula1>$BK$2:$CX$2</formula1>
    </dataValidation>
  </dataValidations>
  <printOptions/>
  <pageMargins left="0.3937007874015748" right="0.3937007874015748" top="0.7874015748031497" bottom="0.787401574803149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2:ES1503"/>
  <sheetViews>
    <sheetView workbookViewId="0" topLeftCell="A1">
      <pane ySplit="4" topLeftCell="BM5" activePane="bottomLeft" state="frozen"/>
      <selection pane="topLeft" activeCell="A1" sqref="A1"/>
      <selection pane="bottomLeft" activeCell="A20" sqref="A20"/>
    </sheetView>
  </sheetViews>
  <sheetFormatPr defaultColWidth="9.00390625" defaultRowHeight="13.5"/>
  <cols>
    <col min="1" max="1" width="9.625" style="122" customWidth="1"/>
    <col min="2" max="2" width="3.375" style="6" customWidth="1"/>
    <col min="3" max="3" width="11.875" style="20" customWidth="1"/>
    <col min="4" max="4" width="14.625" style="20" customWidth="1"/>
    <col min="5" max="5" width="26.625" style="20" customWidth="1"/>
    <col min="6" max="7" width="10.625" style="21" customWidth="1"/>
    <col min="8" max="8" width="11.625" style="21" customWidth="1"/>
    <col min="9" max="109" width="9.00390625" style="6" customWidth="1"/>
    <col min="110" max="148" width="3.625" style="6" hidden="1" customWidth="1"/>
    <col min="149" max="150" width="0" style="6" hidden="1" customWidth="1"/>
    <col min="151" max="220" width="9.00390625" style="6" customWidth="1"/>
    <col min="221" max="16384" width="9.00390625" style="20" customWidth="1"/>
  </cols>
  <sheetData>
    <row r="1" ht="13.5"/>
    <row r="2" spans="1:149" ht="39" customHeight="1">
      <c r="A2" s="117"/>
      <c r="B2" s="2"/>
      <c r="C2" s="7"/>
      <c r="D2" s="7"/>
      <c r="E2" s="52" t="s">
        <v>142</v>
      </c>
      <c r="F2" s="51"/>
      <c r="G2" s="51"/>
      <c r="H2" s="8"/>
      <c r="DG2" s="6" t="str">
        <f>'科目説明'!B4</f>
        <v>売上</v>
      </c>
      <c r="DH2" s="6" t="str">
        <f>'科目説明'!B9</f>
        <v>兼業売上</v>
      </c>
      <c r="DI2" s="6" t="str">
        <f>'科目説明'!B11</f>
        <v>雑収入</v>
      </c>
      <c r="DJ2" s="6">
        <f>'科目説明'!B12</f>
        <v>0</v>
      </c>
      <c r="DK2" s="6">
        <f>'科目説明'!B13</f>
        <v>0</v>
      </c>
      <c r="DL2" s="6" t="str">
        <f>'科目説明'!B14</f>
        <v>店主借</v>
      </c>
      <c r="DM2" s="6">
        <f>'科目説明'!B15</f>
        <v>0</v>
      </c>
      <c r="DN2" s="6" t="str">
        <f>'科目説明'!B19</f>
        <v>材料費</v>
      </c>
      <c r="DO2" s="6" t="str">
        <f>'科目説明'!B20</f>
        <v>労務費</v>
      </c>
      <c r="DP2" s="6" t="str">
        <f>'科目説明'!B22</f>
        <v>外注費</v>
      </c>
      <c r="DQ2" s="6" t="str">
        <f>'科目説明'!B25</f>
        <v>租税公課</v>
      </c>
      <c r="DR2" s="6" t="str">
        <f>'科目説明'!B27</f>
        <v>荷造運賃</v>
      </c>
      <c r="DS2" s="6" t="str">
        <f>'科目説明'!B28</f>
        <v>水道光熱費</v>
      </c>
      <c r="DT2" s="6" t="str">
        <f>'科目説明'!B30</f>
        <v>旅費交通費</v>
      </c>
      <c r="DU2" s="6" t="str">
        <f>'科目説明'!B31</f>
        <v>通信費</v>
      </c>
      <c r="DV2" s="6" t="str">
        <f>'科目説明'!B32</f>
        <v>広告宣伝費</v>
      </c>
      <c r="DW2" s="6" t="str">
        <f>'科目説明'!B36</f>
        <v>接待交際費</v>
      </c>
      <c r="DX2" s="6" t="str">
        <f>'科目説明'!B39</f>
        <v>損害保険料</v>
      </c>
      <c r="DY2" s="6" t="str">
        <f>'科目説明'!B40</f>
        <v>修繕費</v>
      </c>
      <c r="DZ2" s="6" t="str">
        <f>'科目説明'!B41</f>
        <v>消耗品費</v>
      </c>
      <c r="EA2" s="6" t="str">
        <f>'科目説明'!B44</f>
        <v>減価償却費</v>
      </c>
      <c r="EB2" s="6" t="str">
        <f>'科目説明'!B47</f>
        <v>福利厚生費</v>
      </c>
      <c r="EC2" s="6" t="str">
        <f>'科目説明'!B50</f>
        <v>給料手当</v>
      </c>
      <c r="ED2" s="6" t="str">
        <f>'科目説明'!B51</f>
        <v>利子割引料</v>
      </c>
      <c r="EE2" s="6" t="str">
        <f>'科目説明'!B53</f>
        <v>地代家賃</v>
      </c>
      <c r="EF2" s="6" t="str">
        <f>'科目説明'!B55</f>
        <v>貸倒金</v>
      </c>
      <c r="EG2" s="6" t="str">
        <f>'科目説明'!B57</f>
        <v>車両費</v>
      </c>
      <c r="EH2" s="6" t="str">
        <f>'科目説明'!B59</f>
        <v>支払い手数料</v>
      </c>
      <c r="EI2" s="6" t="str">
        <f>'科目説明'!B60</f>
        <v>賃借料</v>
      </c>
      <c r="EJ2" s="6" t="str">
        <f>'科目説明'!B61</f>
        <v>損害賠償金</v>
      </c>
      <c r="EK2" s="6" t="str">
        <f>'科目説明'!B64</f>
        <v>産廃処理料</v>
      </c>
      <c r="EL2" s="6">
        <f>'科目説明'!B65</f>
        <v>0</v>
      </c>
      <c r="EM2" s="6">
        <f>'科目説明'!B66</f>
        <v>0</v>
      </c>
      <c r="EN2" s="6" t="str">
        <f>'科目説明'!B67</f>
        <v>雑費</v>
      </c>
      <c r="EO2" s="6" t="str">
        <f>'科目説明'!B68</f>
        <v>店主貸</v>
      </c>
      <c r="EQ2" s="6" t="str">
        <f>'科目説明'!B72</f>
        <v>専従者給与</v>
      </c>
      <c r="ES2" s="6" t="str">
        <f>'科目説明'!B75</f>
        <v>預金入・出金</v>
      </c>
    </row>
    <row r="3" spans="1:8" ht="8.25" customHeight="1" thickBot="1">
      <c r="A3" s="117"/>
      <c r="B3" s="2"/>
      <c r="C3" s="7"/>
      <c r="D3" s="7"/>
      <c r="E3" s="7"/>
      <c r="F3" s="8"/>
      <c r="G3" s="8"/>
      <c r="H3" s="8"/>
    </row>
    <row r="4" spans="1:8" ht="15" thickBot="1" thickTop="1">
      <c r="A4" s="118" t="s">
        <v>36</v>
      </c>
      <c r="B4" s="5" t="s">
        <v>76</v>
      </c>
      <c r="C4" s="23" t="s">
        <v>77</v>
      </c>
      <c r="D4" s="23" t="s">
        <v>258</v>
      </c>
      <c r="E4" s="9" t="s">
        <v>37</v>
      </c>
      <c r="F4" s="10" t="s">
        <v>38</v>
      </c>
      <c r="G4" s="11" t="s">
        <v>39</v>
      </c>
      <c r="H4" s="113" t="s">
        <v>40</v>
      </c>
    </row>
    <row r="5" spans="1:8" ht="14.25" thickTop="1">
      <c r="A5" s="119"/>
      <c r="B5" s="3"/>
      <c r="C5" s="12">
        <f>IF(B5="","",HLOOKUP(B5,$DM$4:$EC$4,2,FALSE))</f>
      </c>
      <c r="D5" s="12"/>
      <c r="E5" s="13" t="s">
        <v>42</v>
      </c>
      <c r="F5" s="14"/>
      <c r="G5" s="15"/>
      <c r="H5" s="114">
        <v>300000</v>
      </c>
    </row>
    <row r="6" spans="1:8" ht="13.5">
      <c r="A6" s="120">
        <v>40188</v>
      </c>
      <c r="B6" s="134">
        <f aca="true" t="shared" si="0" ref="B6:B18">MONTH(A6)</f>
        <v>1</v>
      </c>
      <c r="C6" s="16" t="s">
        <v>143</v>
      </c>
      <c r="D6" s="16"/>
      <c r="E6" s="16"/>
      <c r="F6" s="17">
        <v>100000</v>
      </c>
      <c r="G6" s="17"/>
      <c r="H6" s="115">
        <f aca="true" t="shared" si="1" ref="H6:H18">H5+F6-G6</f>
        <v>400000</v>
      </c>
    </row>
    <row r="7" spans="1:8" ht="13.5">
      <c r="A7" s="120">
        <v>40193</v>
      </c>
      <c r="B7" s="134">
        <f t="shared" si="0"/>
        <v>1</v>
      </c>
      <c r="C7" s="16" t="s">
        <v>16</v>
      </c>
      <c r="D7" s="16" t="s">
        <v>312</v>
      </c>
      <c r="E7" s="16" t="s">
        <v>43</v>
      </c>
      <c r="F7" s="17"/>
      <c r="G7" s="17">
        <v>2000</v>
      </c>
      <c r="H7" s="115">
        <f t="shared" si="1"/>
        <v>398000</v>
      </c>
    </row>
    <row r="8" spans="1:8" ht="13.5">
      <c r="A8" s="120">
        <v>40196</v>
      </c>
      <c r="B8" s="134">
        <f t="shared" si="0"/>
        <v>1</v>
      </c>
      <c r="C8" s="16" t="s">
        <v>28</v>
      </c>
      <c r="D8" s="16" t="s">
        <v>268</v>
      </c>
      <c r="E8" s="16" t="s">
        <v>44</v>
      </c>
      <c r="F8" s="17"/>
      <c r="G8" s="17">
        <v>18000</v>
      </c>
      <c r="H8" s="115">
        <f t="shared" si="1"/>
        <v>380000</v>
      </c>
    </row>
    <row r="9" spans="1:8" ht="13.5">
      <c r="A9" s="120">
        <v>40198</v>
      </c>
      <c r="B9" s="134">
        <f t="shared" si="0"/>
        <v>1</v>
      </c>
      <c r="C9" s="16" t="s">
        <v>23</v>
      </c>
      <c r="D9" s="16" t="s">
        <v>269</v>
      </c>
      <c r="E9" s="16" t="s">
        <v>46</v>
      </c>
      <c r="F9" s="17"/>
      <c r="G9" s="17">
        <v>32000</v>
      </c>
      <c r="H9" s="115">
        <f t="shared" si="1"/>
        <v>348000</v>
      </c>
    </row>
    <row r="10" spans="1:8" ht="13.5">
      <c r="A10" s="120">
        <v>40198</v>
      </c>
      <c r="B10" s="134">
        <f t="shared" si="0"/>
        <v>1</v>
      </c>
      <c r="C10" s="16" t="s">
        <v>7</v>
      </c>
      <c r="D10" s="16" t="s">
        <v>270</v>
      </c>
      <c r="E10" s="16" t="s">
        <v>271</v>
      </c>
      <c r="F10" s="17"/>
      <c r="G10" s="17">
        <v>10000</v>
      </c>
      <c r="H10" s="115">
        <f t="shared" si="1"/>
        <v>338000</v>
      </c>
    </row>
    <row r="11" spans="1:8" ht="13.5">
      <c r="A11" s="120">
        <v>40203</v>
      </c>
      <c r="B11" s="134">
        <f t="shared" si="0"/>
        <v>1</v>
      </c>
      <c r="C11" s="16" t="s">
        <v>291</v>
      </c>
      <c r="D11" s="16"/>
      <c r="E11" s="16" t="s">
        <v>292</v>
      </c>
      <c r="F11" s="17"/>
      <c r="G11" s="17">
        <v>250000</v>
      </c>
      <c r="H11" s="115">
        <f t="shared" si="1"/>
        <v>88000</v>
      </c>
    </row>
    <row r="12" spans="1:8" ht="13.5">
      <c r="A12" s="120">
        <v>40214</v>
      </c>
      <c r="B12" s="134">
        <f t="shared" si="0"/>
        <v>2</v>
      </c>
      <c r="C12" s="16" t="s">
        <v>28</v>
      </c>
      <c r="D12" s="16" t="s">
        <v>272</v>
      </c>
      <c r="E12" s="16" t="s">
        <v>47</v>
      </c>
      <c r="F12" s="17"/>
      <c r="G12" s="17">
        <v>85600</v>
      </c>
      <c r="H12" s="115">
        <f t="shared" si="1"/>
        <v>2400</v>
      </c>
    </row>
    <row r="13" spans="1:8" ht="13.5">
      <c r="A13" s="120">
        <v>40219</v>
      </c>
      <c r="B13" s="134">
        <f t="shared" si="0"/>
        <v>2</v>
      </c>
      <c r="C13" s="16" t="s">
        <v>1</v>
      </c>
      <c r="D13" s="16" t="s">
        <v>273</v>
      </c>
      <c r="E13" s="16" t="s">
        <v>274</v>
      </c>
      <c r="F13" s="17">
        <v>3000000</v>
      </c>
      <c r="G13" s="17"/>
      <c r="H13" s="115">
        <f t="shared" si="1"/>
        <v>3002400</v>
      </c>
    </row>
    <row r="14" spans="1:8" ht="13.5">
      <c r="A14" s="120">
        <v>40219</v>
      </c>
      <c r="B14" s="134">
        <f t="shared" si="0"/>
        <v>2</v>
      </c>
      <c r="C14" s="16" t="s">
        <v>143</v>
      </c>
      <c r="D14" s="16" t="s">
        <v>275</v>
      </c>
      <c r="E14" s="16" t="s">
        <v>276</v>
      </c>
      <c r="F14" s="17">
        <v>100000</v>
      </c>
      <c r="G14" s="17"/>
      <c r="H14" s="115">
        <f t="shared" si="1"/>
        <v>3102400</v>
      </c>
    </row>
    <row r="15" spans="1:8" ht="13.5">
      <c r="A15" s="120">
        <v>40224</v>
      </c>
      <c r="B15" s="134">
        <f t="shared" si="0"/>
        <v>2</v>
      </c>
      <c r="C15" s="16" t="s">
        <v>16</v>
      </c>
      <c r="D15" s="16" t="s">
        <v>313</v>
      </c>
      <c r="E15" s="16" t="s">
        <v>43</v>
      </c>
      <c r="F15" s="17"/>
      <c r="G15" s="17">
        <v>2050</v>
      </c>
      <c r="H15" s="115">
        <f t="shared" si="1"/>
        <v>3100350</v>
      </c>
    </row>
    <row r="16" spans="1:8" ht="13.5">
      <c r="A16" s="120">
        <v>40224</v>
      </c>
      <c r="B16" s="132">
        <f t="shared" si="0"/>
        <v>2</v>
      </c>
      <c r="C16" s="16" t="s">
        <v>291</v>
      </c>
      <c r="D16" s="16"/>
      <c r="E16" s="16" t="s">
        <v>292</v>
      </c>
      <c r="F16" s="27"/>
      <c r="G16" s="17">
        <v>300000</v>
      </c>
      <c r="H16" s="115">
        <f t="shared" si="1"/>
        <v>2800350</v>
      </c>
    </row>
    <row r="17" spans="1:8" ht="13.5">
      <c r="A17" s="120">
        <v>40237</v>
      </c>
      <c r="B17" s="132">
        <f t="shared" si="0"/>
        <v>2</v>
      </c>
      <c r="C17" s="16" t="s">
        <v>291</v>
      </c>
      <c r="D17" s="16"/>
      <c r="E17" s="16" t="s">
        <v>292</v>
      </c>
      <c r="F17" s="27"/>
      <c r="G17" s="17">
        <v>2500000</v>
      </c>
      <c r="H17" s="115">
        <f t="shared" si="1"/>
        <v>300350</v>
      </c>
    </row>
    <row r="18" spans="1:8" ht="13.5">
      <c r="A18" s="120"/>
      <c r="B18" s="134">
        <f t="shared" si="0"/>
        <v>1</v>
      </c>
      <c r="C18" s="16"/>
      <c r="D18" s="16"/>
      <c r="E18" s="16"/>
      <c r="F18" s="17"/>
      <c r="G18" s="17"/>
      <c r="H18" s="115">
        <f t="shared" si="1"/>
        <v>300350</v>
      </c>
    </row>
    <row r="19" spans="1:8" ht="13.5">
      <c r="A19" s="120"/>
      <c r="B19" s="134">
        <f aca="true" t="shared" si="2" ref="B19:B69">MONTH(A19)</f>
        <v>1</v>
      </c>
      <c r="C19" s="16"/>
      <c r="D19" s="16"/>
      <c r="E19" s="16"/>
      <c r="F19" s="17"/>
      <c r="G19" s="17"/>
      <c r="H19" s="115">
        <f aca="true" t="shared" si="3" ref="H19:H69">H18+F19-G19</f>
        <v>300350</v>
      </c>
    </row>
    <row r="20" spans="1:8" ht="13.5">
      <c r="A20" s="120"/>
      <c r="B20" s="134">
        <f t="shared" si="2"/>
        <v>1</v>
      </c>
      <c r="C20" s="16"/>
      <c r="D20" s="16"/>
      <c r="E20" s="16"/>
      <c r="F20" s="17"/>
      <c r="G20" s="17"/>
      <c r="H20" s="115">
        <f t="shared" si="3"/>
        <v>300350</v>
      </c>
    </row>
    <row r="21" spans="1:8" ht="13.5">
      <c r="A21" s="120"/>
      <c r="B21" s="134">
        <f t="shared" si="2"/>
        <v>1</v>
      </c>
      <c r="C21" s="16"/>
      <c r="D21" s="16"/>
      <c r="E21" s="16"/>
      <c r="F21" s="17"/>
      <c r="G21" s="17"/>
      <c r="H21" s="115">
        <f t="shared" si="3"/>
        <v>300350</v>
      </c>
    </row>
    <row r="22" spans="1:8" ht="13.5">
      <c r="A22" s="120"/>
      <c r="B22" s="134">
        <f t="shared" si="2"/>
        <v>1</v>
      </c>
      <c r="C22" s="16"/>
      <c r="D22" s="16"/>
      <c r="E22" s="16"/>
      <c r="F22" s="17"/>
      <c r="G22" s="17"/>
      <c r="H22" s="115">
        <f t="shared" si="3"/>
        <v>300350</v>
      </c>
    </row>
    <row r="23" spans="1:8" ht="13.5">
      <c r="A23" s="120"/>
      <c r="B23" s="134">
        <f t="shared" si="2"/>
        <v>1</v>
      </c>
      <c r="C23" s="16"/>
      <c r="D23" s="16"/>
      <c r="E23" s="16"/>
      <c r="F23" s="17"/>
      <c r="G23" s="17"/>
      <c r="H23" s="115">
        <f t="shared" si="3"/>
        <v>300350</v>
      </c>
    </row>
    <row r="24" spans="1:8" ht="13.5">
      <c r="A24" s="120"/>
      <c r="B24" s="134">
        <f t="shared" si="2"/>
        <v>1</v>
      </c>
      <c r="C24" s="16"/>
      <c r="D24" s="16"/>
      <c r="E24" s="16"/>
      <c r="F24" s="17"/>
      <c r="G24" s="17"/>
      <c r="H24" s="115">
        <f t="shared" si="3"/>
        <v>300350</v>
      </c>
    </row>
    <row r="25" spans="1:8" ht="13.5">
      <c r="A25" s="120"/>
      <c r="B25" s="134">
        <f t="shared" si="2"/>
        <v>1</v>
      </c>
      <c r="C25" s="16"/>
      <c r="D25" s="16"/>
      <c r="E25" s="16"/>
      <c r="F25" s="17"/>
      <c r="G25" s="17"/>
      <c r="H25" s="115">
        <f t="shared" si="3"/>
        <v>300350</v>
      </c>
    </row>
    <row r="26" spans="1:8" ht="13.5">
      <c r="A26" s="120"/>
      <c r="B26" s="134">
        <f t="shared" si="2"/>
        <v>1</v>
      </c>
      <c r="C26" s="16"/>
      <c r="D26" s="16"/>
      <c r="E26" s="16"/>
      <c r="F26" s="17"/>
      <c r="G26" s="17"/>
      <c r="H26" s="115">
        <f t="shared" si="3"/>
        <v>300350</v>
      </c>
    </row>
    <row r="27" spans="1:8" ht="13.5">
      <c r="A27" s="120"/>
      <c r="B27" s="134">
        <f t="shared" si="2"/>
        <v>1</v>
      </c>
      <c r="C27" s="16"/>
      <c r="D27" s="16"/>
      <c r="E27" s="16"/>
      <c r="F27" s="17"/>
      <c r="G27" s="17"/>
      <c r="H27" s="115">
        <f t="shared" si="3"/>
        <v>300350</v>
      </c>
    </row>
    <row r="28" spans="1:8" ht="13.5">
      <c r="A28" s="120"/>
      <c r="B28" s="134">
        <f t="shared" si="2"/>
        <v>1</v>
      </c>
      <c r="C28" s="16"/>
      <c r="D28" s="16"/>
      <c r="E28" s="16"/>
      <c r="F28" s="17"/>
      <c r="G28" s="17"/>
      <c r="H28" s="115">
        <f t="shared" si="3"/>
        <v>300350</v>
      </c>
    </row>
    <row r="29" spans="1:8" ht="13.5">
      <c r="A29" s="120"/>
      <c r="B29" s="134">
        <f t="shared" si="2"/>
        <v>1</v>
      </c>
      <c r="C29" s="16"/>
      <c r="D29" s="16"/>
      <c r="E29" s="16"/>
      <c r="F29" s="17"/>
      <c r="G29" s="17"/>
      <c r="H29" s="115">
        <f t="shared" si="3"/>
        <v>300350</v>
      </c>
    </row>
    <row r="30" spans="1:8" ht="13.5">
      <c r="A30" s="120"/>
      <c r="B30" s="134">
        <f t="shared" si="2"/>
        <v>1</v>
      </c>
      <c r="C30" s="16"/>
      <c r="D30" s="16"/>
      <c r="E30" s="16"/>
      <c r="F30" s="17"/>
      <c r="G30" s="17"/>
      <c r="H30" s="115">
        <f t="shared" si="3"/>
        <v>300350</v>
      </c>
    </row>
    <row r="31" spans="1:8" ht="13.5">
      <c r="A31" s="120"/>
      <c r="B31" s="134">
        <f t="shared" si="2"/>
        <v>1</v>
      </c>
      <c r="C31" s="16"/>
      <c r="D31" s="16"/>
      <c r="E31" s="16"/>
      <c r="F31" s="17"/>
      <c r="G31" s="17"/>
      <c r="H31" s="115">
        <f t="shared" si="3"/>
        <v>300350</v>
      </c>
    </row>
    <row r="32" spans="1:8" ht="13.5">
      <c r="A32" s="120"/>
      <c r="B32" s="134">
        <f t="shared" si="2"/>
        <v>1</v>
      </c>
      <c r="C32" s="16"/>
      <c r="D32" s="16"/>
      <c r="E32" s="16"/>
      <c r="F32" s="17"/>
      <c r="G32" s="17"/>
      <c r="H32" s="115">
        <f t="shared" si="3"/>
        <v>300350</v>
      </c>
    </row>
    <row r="33" spans="1:8" ht="13.5">
      <c r="A33" s="120"/>
      <c r="B33" s="134">
        <f t="shared" si="2"/>
        <v>1</v>
      </c>
      <c r="C33" s="16"/>
      <c r="D33" s="16"/>
      <c r="E33" s="16"/>
      <c r="F33" s="17"/>
      <c r="G33" s="17"/>
      <c r="H33" s="115">
        <f t="shared" si="3"/>
        <v>300350</v>
      </c>
    </row>
    <row r="34" spans="1:8" ht="13.5">
      <c r="A34" s="120"/>
      <c r="B34" s="134">
        <f t="shared" si="2"/>
        <v>1</v>
      </c>
      <c r="C34" s="16"/>
      <c r="D34" s="16"/>
      <c r="E34" s="16"/>
      <c r="F34" s="17"/>
      <c r="G34" s="17"/>
      <c r="H34" s="115">
        <f t="shared" si="3"/>
        <v>300350</v>
      </c>
    </row>
    <row r="35" spans="1:8" ht="13.5">
      <c r="A35" s="120"/>
      <c r="B35" s="134">
        <f t="shared" si="2"/>
        <v>1</v>
      </c>
      <c r="C35" s="16"/>
      <c r="D35" s="16"/>
      <c r="E35" s="16"/>
      <c r="F35" s="17"/>
      <c r="G35" s="17"/>
      <c r="H35" s="115">
        <f t="shared" si="3"/>
        <v>300350</v>
      </c>
    </row>
    <row r="36" spans="1:8" ht="13.5">
      <c r="A36" s="120"/>
      <c r="B36" s="134">
        <f t="shared" si="2"/>
        <v>1</v>
      </c>
      <c r="C36" s="16"/>
      <c r="D36" s="16"/>
      <c r="E36" s="16"/>
      <c r="F36" s="17"/>
      <c r="G36" s="17"/>
      <c r="H36" s="115">
        <f t="shared" si="3"/>
        <v>300350</v>
      </c>
    </row>
    <row r="37" spans="1:8" ht="13.5">
      <c r="A37" s="120"/>
      <c r="B37" s="134">
        <f t="shared" si="2"/>
        <v>1</v>
      </c>
      <c r="C37" s="16"/>
      <c r="D37" s="16"/>
      <c r="E37" s="16"/>
      <c r="F37" s="17"/>
      <c r="G37" s="17"/>
      <c r="H37" s="115">
        <f t="shared" si="3"/>
        <v>300350</v>
      </c>
    </row>
    <row r="38" spans="1:8" ht="13.5">
      <c r="A38" s="120"/>
      <c r="B38" s="134">
        <f t="shared" si="2"/>
        <v>1</v>
      </c>
      <c r="C38" s="16"/>
      <c r="D38" s="16"/>
      <c r="E38" s="16"/>
      <c r="F38" s="17"/>
      <c r="G38" s="17"/>
      <c r="H38" s="115">
        <f t="shared" si="3"/>
        <v>300350</v>
      </c>
    </row>
    <row r="39" spans="1:8" ht="13.5">
      <c r="A39" s="120"/>
      <c r="B39" s="134">
        <f t="shared" si="2"/>
        <v>1</v>
      </c>
      <c r="C39" s="16"/>
      <c r="D39" s="16"/>
      <c r="E39" s="16"/>
      <c r="F39" s="17"/>
      <c r="G39" s="17"/>
      <c r="H39" s="115">
        <f t="shared" si="3"/>
        <v>300350</v>
      </c>
    </row>
    <row r="40" spans="1:8" ht="13.5">
      <c r="A40" s="120"/>
      <c r="B40" s="134">
        <f t="shared" si="2"/>
        <v>1</v>
      </c>
      <c r="C40" s="16"/>
      <c r="D40" s="16"/>
      <c r="E40" s="16"/>
      <c r="F40" s="17"/>
      <c r="G40" s="17"/>
      <c r="H40" s="115">
        <f t="shared" si="3"/>
        <v>300350</v>
      </c>
    </row>
    <row r="41" spans="1:8" ht="13.5">
      <c r="A41" s="120"/>
      <c r="B41" s="134">
        <f t="shared" si="2"/>
        <v>1</v>
      </c>
      <c r="C41" s="16"/>
      <c r="D41" s="16"/>
      <c r="E41" s="16"/>
      <c r="F41" s="17"/>
      <c r="G41" s="17"/>
      <c r="H41" s="115">
        <f t="shared" si="3"/>
        <v>300350</v>
      </c>
    </row>
    <row r="42" spans="1:8" ht="13.5">
      <c r="A42" s="120"/>
      <c r="B42" s="134">
        <f t="shared" si="2"/>
        <v>1</v>
      </c>
      <c r="C42" s="16"/>
      <c r="D42" s="16"/>
      <c r="E42" s="16"/>
      <c r="F42" s="17"/>
      <c r="G42" s="17"/>
      <c r="H42" s="115">
        <f t="shared" si="3"/>
        <v>300350</v>
      </c>
    </row>
    <row r="43" spans="1:8" ht="13.5">
      <c r="A43" s="120"/>
      <c r="B43" s="134">
        <f t="shared" si="2"/>
        <v>1</v>
      </c>
      <c r="C43" s="16"/>
      <c r="D43" s="16"/>
      <c r="E43" s="16"/>
      <c r="F43" s="17"/>
      <c r="G43" s="17"/>
      <c r="H43" s="115">
        <f t="shared" si="3"/>
        <v>300350</v>
      </c>
    </row>
    <row r="44" spans="1:8" ht="13.5">
      <c r="A44" s="120"/>
      <c r="B44" s="134">
        <f t="shared" si="2"/>
        <v>1</v>
      </c>
      <c r="C44" s="16"/>
      <c r="D44" s="16"/>
      <c r="E44" s="16"/>
      <c r="F44" s="17"/>
      <c r="G44" s="17"/>
      <c r="H44" s="115">
        <f t="shared" si="3"/>
        <v>300350</v>
      </c>
    </row>
    <row r="45" spans="1:8" ht="13.5">
      <c r="A45" s="120"/>
      <c r="B45" s="134">
        <f t="shared" si="2"/>
        <v>1</v>
      </c>
      <c r="C45" s="16"/>
      <c r="D45" s="16"/>
      <c r="E45" s="16"/>
      <c r="F45" s="17"/>
      <c r="G45" s="17"/>
      <c r="H45" s="115">
        <f t="shared" si="3"/>
        <v>300350</v>
      </c>
    </row>
    <row r="46" spans="1:8" ht="13.5">
      <c r="A46" s="120"/>
      <c r="B46" s="134">
        <f t="shared" si="2"/>
        <v>1</v>
      </c>
      <c r="C46" s="16"/>
      <c r="D46" s="16"/>
      <c r="E46" s="16"/>
      <c r="F46" s="17"/>
      <c r="G46" s="17"/>
      <c r="H46" s="115">
        <f t="shared" si="3"/>
        <v>300350</v>
      </c>
    </row>
    <row r="47" spans="1:8" ht="13.5">
      <c r="A47" s="120"/>
      <c r="B47" s="134">
        <f t="shared" si="2"/>
        <v>1</v>
      </c>
      <c r="C47" s="16"/>
      <c r="D47" s="16"/>
      <c r="E47" s="16"/>
      <c r="F47" s="17"/>
      <c r="G47" s="17"/>
      <c r="H47" s="115">
        <f t="shared" si="3"/>
        <v>300350</v>
      </c>
    </row>
    <row r="48" spans="1:8" ht="13.5">
      <c r="A48" s="120"/>
      <c r="B48" s="134">
        <f t="shared" si="2"/>
        <v>1</v>
      </c>
      <c r="C48" s="16"/>
      <c r="D48" s="16"/>
      <c r="E48" s="16"/>
      <c r="F48" s="17"/>
      <c r="G48" s="17"/>
      <c r="H48" s="115">
        <f t="shared" si="3"/>
        <v>300350</v>
      </c>
    </row>
    <row r="49" spans="1:8" ht="13.5">
      <c r="A49" s="120"/>
      <c r="B49" s="134">
        <f t="shared" si="2"/>
        <v>1</v>
      </c>
      <c r="C49" s="16"/>
      <c r="D49" s="16"/>
      <c r="E49" s="16"/>
      <c r="F49" s="17"/>
      <c r="G49" s="17"/>
      <c r="H49" s="115">
        <f t="shared" si="3"/>
        <v>300350</v>
      </c>
    </row>
    <row r="50" spans="1:8" ht="13.5">
      <c r="A50" s="120"/>
      <c r="B50" s="134">
        <f t="shared" si="2"/>
        <v>1</v>
      </c>
      <c r="C50" s="16"/>
      <c r="D50" s="16"/>
      <c r="E50" s="16"/>
      <c r="F50" s="17"/>
      <c r="G50" s="17"/>
      <c r="H50" s="115">
        <f t="shared" si="3"/>
        <v>300350</v>
      </c>
    </row>
    <row r="51" spans="1:8" ht="13.5">
      <c r="A51" s="120"/>
      <c r="B51" s="134">
        <f t="shared" si="2"/>
        <v>1</v>
      </c>
      <c r="C51" s="16"/>
      <c r="D51" s="16"/>
      <c r="E51" s="16"/>
      <c r="F51" s="17"/>
      <c r="G51" s="17"/>
      <c r="H51" s="115">
        <f t="shared" si="3"/>
        <v>300350</v>
      </c>
    </row>
    <row r="52" spans="1:8" ht="13.5">
      <c r="A52" s="120"/>
      <c r="B52" s="134">
        <f t="shared" si="2"/>
        <v>1</v>
      </c>
      <c r="C52" s="16"/>
      <c r="D52" s="16"/>
      <c r="E52" s="16"/>
      <c r="F52" s="17"/>
      <c r="G52" s="17"/>
      <c r="H52" s="115">
        <f t="shared" si="3"/>
        <v>300350</v>
      </c>
    </row>
    <row r="53" spans="1:8" ht="13.5">
      <c r="A53" s="120"/>
      <c r="B53" s="134">
        <f t="shared" si="2"/>
        <v>1</v>
      </c>
      <c r="C53" s="16"/>
      <c r="D53" s="16"/>
      <c r="E53" s="16"/>
      <c r="F53" s="17"/>
      <c r="G53" s="17"/>
      <c r="H53" s="115">
        <f t="shared" si="3"/>
        <v>300350</v>
      </c>
    </row>
    <row r="54" spans="1:8" ht="13.5">
      <c r="A54" s="120"/>
      <c r="B54" s="134">
        <f t="shared" si="2"/>
        <v>1</v>
      </c>
      <c r="C54" s="16"/>
      <c r="D54" s="16"/>
      <c r="E54" s="16"/>
      <c r="F54" s="17"/>
      <c r="G54" s="17"/>
      <c r="H54" s="115">
        <f t="shared" si="3"/>
        <v>300350</v>
      </c>
    </row>
    <row r="55" spans="1:8" ht="13.5">
      <c r="A55" s="120"/>
      <c r="B55" s="134">
        <f t="shared" si="2"/>
        <v>1</v>
      </c>
      <c r="C55" s="16"/>
      <c r="D55" s="16"/>
      <c r="E55" s="16"/>
      <c r="F55" s="17"/>
      <c r="G55" s="17"/>
      <c r="H55" s="115">
        <f t="shared" si="3"/>
        <v>300350</v>
      </c>
    </row>
    <row r="56" spans="1:8" ht="13.5">
      <c r="A56" s="120"/>
      <c r="B56" s="134">
        <f t="shared" si="2"/>
        <v>1</v>
      </c>
      <c r="C56" s="16"/>
      <c r="D56" s="16"/>
      <c r="E56" s="16"/>
      <c r="F56" s="17"/>
      <c r="G56" s="17"/>
      <c r="H56" s="115">
        <f t="shared" si="3"/>
        <v>300350</v>
      </c>
    </row>
    <row r="57" spans="1:8" ht="13.5">
      <c r="A57" s="120"/>
      <c r="B57" s="134">
        <f t="shared" si="2"/>
        <v>1</v>
      </c>
      <c r="C57" s="16"/>
      <c r="D57" s="16"/>
      <c r="E57" s="16"/>
      <c r="F57" s="17"/>
      <c r="G57" s="17"/>
      <c r="H57" s="115">
        <f t="shared" si="3"/>
        <v>300350</v>
      </c>
    </row>
    <row r="58" spans="1:8" ht="13.5">
      <c r="A58" s="120"/>
      <c r="B58" s="134">
        <f t="shared" si="2"/>
        <v>1</v>
      </c>
      <c r="C58" s="16"/>
      <c r="D58" s="16"/>
      <c r="E58" s="16"/>
      <c r="F58" s="17"/>
      <c r="G58" s="17"/>
      <c r="H58" s="115">
        <f t="shared" si="3"/>
        <v>300350</v>
      </c>
    </row>
    <row r="59" spans="1:8" ht="13.5">
      <c r="A59" s="120"/>
      <c r="B59" s="134">
        <f t="shared" si="2"/>
        <v>1</v>
      </c>
      <c r="C59" s="16"/>
      <c r="D59" s="16"/>
      <c r="E59" s="16"/>
      <c r="F59" s="17"/>
      <c r="G59" s="17"/>
      <c r="H59" s="115">
        <f t="shared" si="3"/>
        <v>300350</v>
      </c>
    </row>
    <row r="60" spans="1:8" ht="13.5">
      <c r="A60" s="120"/>
      <c r="B60" s="134">
        <f t="shared" si="2"/>
        <v>1</v>
      </c>
      <c r="C60" s="16"/>
      <c r="D60" s="16"/>
      <c r="E60" s="16"/>
      <c r="F60" s="17"/>
      <c r="G60" s="17"/>
      <c r="H60" s="115">
        <f t="shared" si="3"/>
        <v>300350</v>
      </c>
    </row>
    <row r="61" spans="1:8" ht="13.5">
      <c r="A61" s="120"/>
      <c r="B61" s="134">
        <f t="shared" si="2"/>
        <v>1</v>
      </c>
      <c r="C61" s="16"/>
      <c r="D61" s="16"/>
      <c r="E61" s="16"/>
      <c r="F61" s="17"/>
      <c r="G61" s="17"/>
      <c r="H61" s="115">
        <f t="shared" si="3"/>
        <v>300350</v>
      </c>
    </row>
    <row r="62" spans="1:8" ht="13.5">
      <c r="A62" s="120"/>
      <c r="B62" s="134">
        <f t="shared" si="2"/>
        <v>1</v>
      </c>
      <c r="C62" s="16"/>
      <c r="D62" s="16"/>
      <c r="E62" s="16"/>
      <c r="F62" s="17"/>
      <c r="G62" s="17"/>
      <c r="H62" s="115">
        <f t="shared" si="3"/>
        <v>300350</v>
      </c>
    </row>
    <row r="63" spans="1:8" ht="13.5">
      <c r="A63" s="120"/>
      <c r="B63" s="134">
        <f t="shared" si="2"/>
        <v>1</v>
      </c>
      <c r="C63" s="16"/>
      <c r="D63" s="16"/>
      <c r="E63" s="16"/>
      <c r="F63" s="17"/>
      <c r="G63" s="17"/>
      <c r="H63" s="115">
        <f t="shared" si="3"/>
        <v>300350</v>
      </c>
    </row>
    <row r="64" spans="1:8" ht="13.5">
      <c r="A64" s="120"/>
      <c r="B64" s="134">
        <f t="shared" si="2"/>
        <v>1</v>
      </c>
      <c r="C64" s="16"/>
      <c r="D64" s="16"/>
      <c r="E64" s="16"/>
      <c r="F64" s="17"/>
      <c r="G64" s="17"/>
      <c r="H64" s="115">
        <f t="shared" si="3"/>
        <v>300350</v>
      </c>
    </row>
    <row r="65" spans="1:8" ht="13.5">
      <c r="A65" s="120"/>
      <c r="B65" s="134">
        <f t="shared" si="2"/>
        <v>1</v>
      </c>
      <c r="C65" s="16"/>
      <c r="D65" s="16"/>
      <c r="E65" s="16"/>
      <c r="F65" s="17"/>
      <c r="G65" s="17"/>
      <c r="H65" s="115">
        <f t="shared" si="3"/>
        <v>300350</v>
      </c>
    </row>
    <row r="66" spans="1:8" ht="13.5">
      <c r="A66" s="120"/>
      <c r="B66" s="134">
        <f t="shared" si="2"/>
        <v>1</v>
      </c>
      <c r="C66" s="16"/>
      <c r="D66" s="16"/>
      <c r="E66" s="16"/>
      <c r="F66" s="17"/>
      <c r="G66" s="17"/>
      <c r="H66" s="115">
        <f t="shared" si="3"/>
        <v>300350</v>
      </c>
    </row>
    <row r="67" spans="1:8" ht="13.5">
      <c r="A67" s="120"/>
      <c r="B67" s="134">
        <f t="shared" si="2"/>
        <v>1</v>
      </c>
      <c r="C67" s="16"/>
      <c r="D67" s="16"/>
      <c r="E67" s="16"/>
      <c r="F67" s="17"/>
      <c r="G67" s="17"/>
      <c r="H67" s="115">
        <f t="shared" si="3"/>
        <v>300350</v>
      </c>
    </row>
    <row r="68" spans="1:8" ht="13.5">
      <c r="A68" s="120"/>
      <c r="B68" s="134">
        <f t="shared" si="2"/>
        <v>1</v>
      </c>
      <c r="C68" s="16"/>
      <c r="D68" s="16"/>
      <c r="E68" s="16"/>
      <c r="F68" s="17"/>
      <c r="G68" s="17"/>
      <c r="H68" s="115">
        <f t="shared" si="3"/>
        <v>300350</v>
      </c>
    </row>
    <row r="69" spans="1:8" ht="13.5">
      <c r="A69" s="120"/>
      <c r="B69" s="134">
        <f t="shared" si="2"/>
        <v>1</v>
      </c>
      <c r="C69" s="16"/>
      <c r="D69" s="16"/>
      <c r="E69" s="16"/>
      <c r="F69" s="17"/>
      <c r="G69" s="17"/>
      <c r="H69" s="115">
        <f t="shared" si="3"/>
        <v>300350</v>
      </c>
    </row>
    <row r="70" spans="1:8" ht="13.5">
      <c r="A70" s="120"/>
      <c r="B70" s="134">
        <f aca="true" t="shared" si="4" ref="B70:B133">MONTH(A70)</f>
        <v>1</v>
      </c>
      <c r="C70" s="16"/>
      <c r="D70" s="16"/>
      <c r="E70" s="16"/>
      <c r="F70" s="17"/>
      <c r="G70" s="17"/>
      <c r="H70" s="115">
        <f aca="true" t="shared" si="5" ref="H70:H133">H69+F70-G70</f>
        <v>300350</v>
      </c>
    </row>
    <row r="71" spans="1:8" ht="13.5">
      <c r="A71" s="120"/>
      <c r="B71" s="134">
        <f t="shared" si="4"/>
        <v>1</v>
      </c>
      <c r="C71" s="16"/>
      <c r="D71" s="16"/>
      <c r="E71" s="16"/>
      <c r="F71" s="17"/>
      <c r="G71" s="17"/>
      <c r="H71" s="115">
        <f t="shared" si="5"/>
        <v>300350</v>
      </c>
    </row>
    <row r="72" spans="1:8" ht="13.5">
      <c r="A72" s="120"/>
      <c r="B72" s="134">
        <f t="shared" si="4"/>
        <v>1</v>
      </c>
      <c r="C72" s="16"/>
      <c r="D72" s="16"/>
      <c r="E72" s="16"/>
      <c r="F72" s="17"/>
      <c r="G72" s="17"/>
      <c r="H72" s="115">
        <f t="shared" si="5"/>
        <v>300350</v>
      </c>
    </row>
    <row r="73" spans="1:8" ht="13.5">
      <c r="A73" s="120"/>
      <c r="B73" s="134">
        <f t="shared" si="4"/>
        <v>1</v>
      </c>
      <c r="C73" s="16"/>
      <c r="D73" s="16"/>
      <c r="E73" s="16"/>
      <c r="F73" s="17"/>
      <c r="G73" s="17"/>
      <c r="H73" s="115">
        <f t="shared" si="5"/>
        <v>300350</v>
      </c>
    </row>
    <row r="74" spans="1:8" ht="13.5">
      <c r="A74" s="120"/>
      <c r="B74" s="134">
        <f t="shared" si="4"/>
        <v>1</v>
      </c>
      <c r="C74" s="16"/>
      <c r="D74" s="16"/>
      <c r="E74" s="16"/>
      <c r="F74" s="17"/>
      <c r="G74" s="17"/>
      <c r="H74" s="115">
        <f t="shared" si="5"/>
        <v>300350</v>
      </c>
    </row>
    <row r="75" spans="1:8" ht="13.5">
      <c r="A75" s="120"/>
      <c r="B75" s="134">
        <f t="shared" si="4"/>
        <v>1</v>
      </c>
      <c r="C75" s="16"/>
      <c r="D75" s="16"/>
      <c r="E75" s="16"/>
      <c r="F75" s="17"/>
      <c r="G75" s="17"/>
      <c r="H75" s="115">
        <f t="shared" si="5"/>
        <v>300350</v>
      </c>
    </row>
    <row r="76" spans="1:8" ht="13.5">
      <c r="A76" s="120"/>
      <c r="B76" s="134">
        <f t="shared" si="4"/>
        <v>1</v>
      </c>
      <c r="C76" s="16"/>
      <c r="D76" s="16"/>
      <c r="E76" s="16"/>
      <c r="F76" s="17"/>
      <c r="G76" s="17"/>
      <c r="H76" s="115">
        <f t="shared" si="5"/>
        <v>300350</v>
      </c>
    </row>
    <row r="77" spans="1:8" ht="13.5">
      <c r="A77" s="120"/>
      <c r="B77" s="134">
        <f t="shared" si="4"/>
        <v>1</v>
      </c>
      <c r="C77" s="16"/>
      <c r="D77" s="16"/>
      <c r="E77" s="16"/>
      <c r="F77" s="17"/>
      <c r="G77" s="17"/>
      <c r="H77" s="115">
        <f t="shared" si="5"/>
        <v>300350</v>
      </c>
    </row>
    <row r="78" spans="1:8" ht="13.5">
      <c r="A78" s="120"/>
      <c r="B78" s="134">
        <f t="shared" si="4"/>
        <v>1</v>
      </c>
      <c r="C78" s="16"/>
      <c r="D78" s="16"/>
      <c r="E78" s="16"/>
      <c r="F78" s="17"/>
      <c r="G78" s="17"/>
      <c r="H78" s="115">
        <f t="shared" si="5"/>
        <v>300350</v>
      </c>
    </row>
    <row r="79" spans="1:8" ht="13.5">
      <c r="A79" s="120"/>
      <c r="B79" s="134">
        <f t="shared" si="4"/>
        <v>1</v>
      </c>
      <c r="C79" s="16"/>
      <c r="D79" s="16"/>
      <c r="E79" s="16"/>
      <c r="F79" s="17"/>
      <c r="G79" s="17"/>
      <c r="H79" s="115">
        <f t="shared" si="5"/>
        <v>300350</v>
      </c>
    </row>
    <row r="80" spans="1:8" ht="13.5">
      <c r="A80" s="120"/>
      <c r="B80" s="134">
        <f t="shared" si="4"/>
        <v>1</v>
      </c>
      <c r="C80" s="16"/>
      <c r="D80" s="16"/>
      <c r="E80" s="16"/>
      <c r="F80" s="17"/>
      <c r="G80" s="17"/>
      <c r="H80" s="115">
        <f t="shared" si="5"/>
        <v>300350</v>
      </c>
    </row>
    <row r="81" spans="1:8" ht="13.5">
      <c r="A81" s="120"/>
      <c r="B81" s="134">
        <f t="shared" si="4"/>
        <v>1</v>
      </c>
      <c r="C81" s="16"/>
      <c r="D81" s="16"/>
      <c r="E81" s="16"/>
      <c r="F81" s="17"/>
      <c r="G81" s="17"/>
      <c r="H81" s="115">
        <f t="shared" si="5"/>
        <v>300350</v>
      </c>
    </row>
    <row r="82" spans="1:8" ht="13.5">
      <c r="A82" s="120"/>
      <c r="B82" s="134">
        <f t="shared" si="4"/>
        <v>1</v>
      </c>
      <c r="C82" s="16"/>
      <c r="D82" s="16"/>
      <c r="E82" s="16"/>
      <c r="F82" s="17"/>
      <c r="G82" s="17"/>
      <c r="H82" s="115">
        <f t="shared" si="5"/>
        <v>300350</v>
      </c>
    </row>
    <row r="83" spans="1:8" ht="13.5">
      <c r="A83" s="120"/>
      <c r="B83" s="134">
        <f t="shared" si="4"/>
        <v>1</v>
      </c>
      <c r="C83" s="16"/>
      <c r="D83" s="16"/>
      <c r="E83" s="16"/>
      <c r="F83" s="17"/>
      <c r="G83" s="17"/>
      <c r="H83" s="115">
        <f t="shared" si="5"/>
        <v>300350</v>
      </c>
    </row>
    <row r="84" spans="1:8" ht="13.5">
      <c r="A84" s="120"/>
      <c r="B84" s="134">
        <f t="shared" si="4"/>
        <v>1</v>
      </c>
      <c r="C84" s="16"/>
      <c r="D84" s="16"/>
      <c r="E84" s="16"/>
      <c r="F84" s="17"/>
      <c r="G84" s="17"/>
      <c r="H84" s="115">
        <f t="shared" si="5"/>
        <v>300350</v>
      </c>
    </row>
    <row r="85" spans="1:8" ht="13.5">
      <c r="A85" s="120"/>
      <c r="B85" s="134">
        <f t="shared" si="4"/>
        <v>1</v>
      </c>
      <c r="C85" s="16"/>
      <c r="D85" s="16"/>
      <c r="E85" s="16"/>
      <c r="F85" s="17"/>
      <c r="G85" s="17"/>
      <c r="H85" s="115">
        <f t="shared" si="5"/>
        <v>300350</v>
      </c>
    </row>
    <row r="86" spans="1:8" ht="13.5">
      <c r="A86" s="120"/>
      <c r="B86" s="134">
        <f t="shared" si="4"/>
        <v>1</v>
      </c>
      <c r="C86" s="16"/>
      <c r="D86" s="16"/>
      <c r="E86" s="16"/>
      <c r="F86" s="17"/>
      <c r="G86" s="17"/>
      <c r="H86" s="115">
        <f t="shared" si="5"/>
        <v>300350</v>
      </c>
    </row>
    <row r="87" spans="1:8" ht="13.5">
      <c r="A87" s="120"/>
      <c r="B87" s="134">
        <f t="shared" si="4"/>
        <v>1</v>
      </c>
      <c r="C87" s="16"/>
      <c r="D87" s="16"/>
      <c r="E87" s="16"/>
      <c r="F87" s="17"/>
      <c r="G87" s="17"/>
      <c r="H87" s="115">
        <f t="shared" si="5"/>
        <v>300350</v>
      </c>
    </row>
    <row r="88" spans="1:8" ht="13.5">
      <c r="A88" s="120"/>
      <c r="B88" s="134">
        <f t="shared" si="4"/>
        <v>1</v>
      </c>
      <c r="C88" s="16"/>
      <c r="D88" s="16"/>
      <c r="E88" s="16"/>
      <c r="F88" s="17"/>
      <c r="G88" s="17"/>
      <c r="H88" s="115">
        <f t="shared" si="5"/>
        <v>300350</v>
      </c>
    </row>
    <row r="89" spans="1:8" ht="13.5">
      <c r="A89" s="120"/>
      <c r="B89" s="134">
        <f t="shared" si="4"/>
        <v>1</v>
      </c>
      <c r="C89" s="16"/>
      <c r="D89" s="16"/>
      <c r="E89" s="16"/>
      <c r="F89" s="17"/>
      <c r="G89" s="17"/>
      <c r="H89" s="115">
        <f t="shared" si="5"/>
        <v>300350</v>
      </c>
    </row>
    <row r="90" spans="1:8" ht="13.5">
      <c r="A90" s="120"/>
      <c r="B90" s="134">
        <f t="shared" si="4"/>
        <v>1</v>
      </c>
      <c r="C90" s="16"/>
      <c r="D90" s="16"/>
      <c r="E90" s="16"/>
      <c r="F90" s="17"/>
      <c r="G90" s="17"/>
      <c r="H90" s="115">
        <f t="shared" si="5"/>
        <v>300350</v>
      </c>
    </row>
    <row r="91" spans="1:8" ht="13.5">
      <c r="A91" s="120"/>
      <c r="B91" s="134">
        <f t="shared" si="4"/>
        <v>1</v>
      </c>
      <c r="C91" s="16"/>
      <c r="D91" s="16"/>
      <c r="E91" s="16"/>
      <c r="F91" s="17"/>
      <c r="G91" s="17"/>
      <c r="H91" s="115">
        <f t="shared" si="5"/>
        <v>300350</v>
      </c>
    </row>
    <row r="92" spans="1:8" ht="13.5">
      <c r="A92" s="120"/>
      <c r="B92" s="134">
        <f t="shared" si="4"/>
        <v>1</v>
      </c>
      <c r="C92" s="16"/>
      <c r="D92" s="16"/>
      <c r="E92" s="16"/>
      <c r="F92" s="17"/>
      <c r="G92" s="17"/>
      <c r="H92" s="115">
        <f t="shared" si="5"/>
        <v>300350</v>
      </c>
    </row>
    <row r="93" spans="1:8" ht="13.5">
      <c r="A93" s="120"/>
      <c r="B93" s="134">
        <f t="shared" si="4"/>
        <v>1</v>
      </c>
      <c r="C93" s="16"/>
      <c r="D93" s="16"/>
      <c r="E93" s="16"/>
      <c r="F93" s="17"/>
      <c r="G93" s="17"/>
      <c r="H93" s="115">
        <f t="shared" si="5"/>
        <v>300350</v>
      </c>
    </row>
    <row r="94" spans="1:8" ht="13.5">
      <c r="A94" s="120"/>
      <c r="B94" s="134">
        <f t="shared" si="4"/>
        <v>1</v>
      </c>
      <c r="C94" s="16"/>
      <c r="D94" s="16"/>
      <c r="E94" s="16"/>
      <c r="F94" s="17"/>
      <c r="G94" s="17"/>
      <c r="H94" s="115">
        <f t="shared" si="5"/>
        <v>300350</v>
      </c>
    </row>
    <row r="95" spans="1:8" ht="13.5">
      <c r="A95" s="120"/>
      <c r="B95" s="134">
        <f t="shared" si="4"/>
        <v>1</v>
      </c>
      <c r="C95" s="16"/>
      <c r="D95" s="16"/>
      <c r="E95" s="16"/>
      <c r="F95" s="17"/>
      <c r="G95" s="17"/>
      <c r="H95" s="115">
        <f t="shared" si="5"/>
        <v>300350</v>
      </c>
    </row>
    <row r="96" spans="1:8" ht="13.5">
      <c r="A96" s="120"/>
      <c r="B96" s="134">
        <f t="shared" si="4"/>
        <v>1</v>
      </c>
      <c r="C96" s="16"/>
      <c r="D96" s="16"/>
      <c r="E96" s="16"/>
      <c r="F96" s="17"/>
      <c r="G96" s="17"/>
      <c r="H96" s="115">
        <f t="shared" si="5"/>
        <v>300350</v>
      </c>
    </row>
    <row r="97" spans="1:8" ht="13.5">
      <c r="A97" s="120"/>
      <c r="B97" s="134">
        <f t="shared" si="4"/>
        <v>1</v>
      </c>
      <c r="C97" s="16"/>
      <c r="D97" s="16"/>
      <c r="E97" s="16"/>
      <c r="F97" s="17"/>
      <c r="G97" s="17"/>
      <c r="H97" s="115">
        <f t="shared" si="5"/>
        <v>300350</v>
      </c>
    </row>
    <row r="98" spans="1:8" ht="13.5">
      <c r="A98" s="120"/>
      <c r="B98" s="134">
        <f t="shared" si="4"/>
        <v>1</v>
      </c>
      <c r="C98" s="16"/>
      <c r="D98" s="16"/>
      <c r="E98" s="16"/>
      <c r="F98" s="17"/>
      <c r="G98" s="17"/>
      <c r="H98" s="115">
        <f t="shared" si="5"/>
        <v>300350</v>
      </c>
    </row>
    <row r="99" spans="1:8" ht="13.5">
      <c r="A99" s="120"/>
      <c r="B99" s="134">
        <f t="shared" si="4"/>
        <v>1</v>
      </c>
      <c r="C99" s="16"/>
      <c r="D99" s="16"/>
      <c r="E99" s="16"/>
      <c r="F99" s="17"/>
      <c r="G99" s="17"/>
      <c r="H99" s="115">
        <f t="shared" si="5"/>
        <v>300350</v>
      </c>
    </row>
    <row r="100" spans="1:8" ht="13.5">
      <c r="A100" s="120"/>
      <c r="B100" s="134">
        <f t="shared" si="4"/>
        <v>1</v>
      </c>
      <c r="C100" s="16"/>
      <c r="D100" s="16"/>
      <c r="E100" s="16"/>
      <c r="F100" s="17"/>
      <c r="G100" s="17"/>
      <c r="H100" s="115">
        <f t="shared" si="5"/>
        <v>300350</v>
      </c>
    </row>
    <row r="101" spans="1:8" ht="13.5">
      <c r="A101" s="120"/>
      <c r="B101" s="134">
        <f t="shared" si="4"/>
        <v>1</v>
      </c>
      <c r="C101" s="16"/>
      <c r="D101" s="16"/>
      <c r="E101" s="16"/>
      <c r="F101" s="17"/>
      <c r="G101" s="17"/>
      <c r="H101" s="115">
        <f t="shared" si="5"/>
        <v>300350</v>
      </c>
    </row>
    <row r="102" spans="1:8" ht="13.5">
      <c r="A102" s="120"/>
      <c r="B102" s="134">
        <f t="shared" si="4"/>
        <v>1</v>
      </c>
      <c r="C102" s="16"/>
      <c r="D102" s="16"/>
      <c r="E102" s="16"/>
      <c r="F102" s="17"/>
      <c r="G102" s="17"/>
      <c r="H102" s="115">
        <f t="shared" si="5"/>
        <v>300350</v>
      </c>
    </row>
    <row r="103" spans="1:8" ht="13.5">
      <c r="A103" s="120"/>
      <c r="B103" s="134">
        <f t="shared" si="4"/>
        <v>1</v>
      </c>
      <c r="C103" s="16"/>
      <c r="D103" s="16"/>
      <c r="E103" s="16"/>
      <c r="F103" s="17"/>
      <c r="G103" s="17"/>
      <c r="H103" s="115">
        <f t="shared" si="5"/>
        <v>300350</v>
      </c>
    </row>
    <row r="104" spans="1:8" ht="13.5">
      <c r="A104" s="120"/>
      <c r="B104" s="134">
        <f t="shared" si="4"/>
        <v>1</v>
      </c>
      <c r="C104" s="16"/>
      <c r="D104" s="16"/>
      <c r="E104" s="16"/>
      <c r="F104" s="17"/>
      <c r="G104" s="17"/>
      <c r="H104" s="115">
        <f t="shared" si="5"/>
        <v>300350</v>
      </c>
    </row>
    <row r="105" spans="1:8" ht="13.5">
      <c r="A105" s="120"/>
      <c r="B105" s="134">
        <f t="shared" si="4"/>
        <v>1</v>
      </c>
      <c r="C105" s="16"/>
      <c r="D105" s="16"/>
      <c r="E105" s="16"/>
      <c r="F105" s="17"/>
      <c r="G105" s="17"/>
      <c r="H105" s="115">
        <f t="shared" si="5"/>
        <v>300350</v>
      </c>
    </row>
    <row r="106" spans="1:8" ht="13.5">
      <c r="A106" s="120"/>
      <c r="B106" s="134">
        <f t="shared" si="4"/>
        <v>1</v>
      </c>
      <c r="C106" s="16"/>
      <c r="D106" s="16"/>
      <c r="E106" s="16"/>
      <c r="F106" s="17"/>
      <c r="G106" s="17"/>
      <c r="H106" s="115">
        <f t="shared" si="5"/>
        <v>300350</v>
      </c>
    </row>
    <row r="107" spans="1:8" ht="13.5">
      <c r="A107" s="120"/>
      <c r="B107" s="134">
        <f t="shared" si="4"/>
        <v>1</v>
      </c>
      <c r="C107" s="16"/>
      <c r="D107" s="16"/>
      <c r="E107" s="16"/>
      <c r="F107" s="17"/>
      <c r="G107" s="17"/>
      <c r="H107" s="115">
        <f t="shared" si="5"/>
        <v>300350</v>
      </c>
    </row>
    <row r="108" spans="1:8" ht="13.5">
      <c r="A108" s="120"/>
      <c r="B108" s="134">
        <f t="shared" si="4"/>
        <v>1</v>
      </c>
      <c r="C108" s="16"/>
      <c r="D108" s="16"/>
      <c r="E108" s="16"/>
      <c r="F108" s="17"/>
      <c r="G108" s="17"/>
      <c r="H108" s="115">
        <f t="shared" si="5"/>
        <v>300350</v>
      </c>
    </row>
    <row r="109" spans="1:8" ht="13.5">
      <c r="A109" s="120"/>
      <c r="B109" s="134">
        <f t="shared" si="4"/>
        <v>1</v>
      </c>
      <c r="C109" s="16"/>
      <c r="D109" s="16"/>
      <c r="E109" s="16"/>
      <c r="F109" s="17"/>
      <c r="G109" s="17"/>
      <c r="H109" s="115">
        <f t="shared" si="5"/>
        <v>300350</v>
      </c>
    </row>
    <row r="110" spans="1:8" ht="13.5">
      <c r="A110" s="120"/>
      <c r="B110" s="134">
        <f t="shared" si="4"/>
        <v>1</v>
      </c>
      <c r="C110" s="16"/>
      <c r="D110" s="16"/>
      <c r="E110" s="16"/>
      <c r="F110" s="17"/>
      <c r="G110" s="17"/>
      <c r="H110" s="115">
        <f t="shared" si="5"/>
        <v>300350</v>
      </c>
    </row>
    <row r="111" spans="1:8" ht="13.5">
      <c r="A111" s="120"/>
      <c r="B111" s="134">
        <f t="shared" si="4"/>
        <v>1</v>
      </c>
      <c r="C111" s="16"/>
      <c r="D111" s="16"/>
      <c r="E111" s="16"/>
      <c r="F111" s="17"/>
      <c r="G111" s="17"/>
      <c r="H111" s="115">
        <f t="shared" si="5"/>
        <v>300350</v>
      </c>
    </row>
    <row r="112" spans="1:8" ht="13.5">
      <c r="A112" s="120"/>
      <c r="B112" s="134">
        <f t="shared" si="4"/>
        <v>1</v>
      </c>
      <c r="C112" s="16"/>
      <c r="D112" s="16"/>
      <c r="E112" s="16"/>
      <c r="F112" s="17"/>
      <c r="G112" s="17"/>
      <c r="H112" s="115">
        <f t="shared" si="5"/>
        <v>300350</v>
      </c>
    </row>
    <row r="113" spans="1:8" ht="13.5">
      <c r="A113" s="120"/>
      <c r="B113" s="134">
        <f t="shared" si="4"/>
        <v>1</v>
      </c>
      <c r="C113" s="16"/>
      <c r="D113" s="16"/>
      <c r="E113" s="16"/>
      <c r="F113" s="17"/>
      <c r="G113" s="17"/>
      <c r="H113" s="115">
        <f t="shared" si="5"/>
        <v>300350</v>
      </c>
    </row>
    <row r="114" spans="1:8" ht="13.5">
      <c r="A114" s="120"/>
      <c r="B114" s="134">
        <f t="shared" si="4"/>
        <v>1</v>
      </c>
      <c r="C114" s="16"/>
      <c r="D114" s="16"/>
      <c r="E114" s="16"/>
      <c r="F114" s="17"/>
      <c r="G114" s="17"/>
      <c r="H114" s="115">
        <f t="shared" si="5"/>
        <v>300350</v>
      </c>
    </row>
    <row r="115" spans="1:8" ht="13.5">
      <c r="A115" s="120"/>
      <c r="B115" s="134">
        <f t="shared" si="4"/>
        <v>1</v>
      </c>
      <c r="C115" s="16"/>
      <c r="D115" s="16"/>
      <c r="E115" s="16"/>
      <c r="F115" s="17"/>
      <c r="G115" s="17"/>
      <c r="H115" s="115">
        <f t="shared" si="5"/>
        <v>300350</v>
      </c>
    </row>
    <row r="116" spans="1:8" ht="13.5">
      <c r="A116" s="120"/>
      <c r="B116" s="134">
        <f t="shared" si="4"/>
        <v>1</v>
      </c>
      <c r="C116" s="16"/>
      <c r="D116" s="16"/>
      <c r="E116" s="16"/>
      <c r="F116" s="17"/>
      <c r="G116" s="17"/>
      <c r="H116" s="115">
        <f t="shared" si="5"/>
        <v>300350</v>
      </c>
    </row>
    <row r="117" spans="1:8" ht="13.5">
      <c r="A117" s="120"/>
      <c r="B117" s="134">
        <f t="shared" si="4"/>
        <v>1</v>
      </c>
      <c r="C117" s="16"/>
      <c r="D117" s="16"/>
      <c r="E117" s="16"/>
      <c r="F117" s="17"/>
      <c r="G117" s="17"/>
      <c r="H117" s="115">
        <f t="shared" si="5"/>
        <v>300350</v>
      </c>
    </row>
    <row r="118" spans="1:8" ht="13.5">
      <c r="A118" s="120"/>
      <c r="B118" s="134">
        <f t="shared" si="4"/>
        <v>1</v>
      </c>
      <c r="C118" s="16"/>
      <c r="D118" s="16"/>
      <c r="E118" s="16"/>
      <c r="F118" s="17"/>
      <c r="G118" s="17"/>
      <c r="H118" s="115">
        <f t="shared" si="5"/>
        <v>300350</v>
      </c>
    </row>
    <row r="119" spans="1:8" ht="13.5">
      <c r="A119" s="120"/>
      <c r="B119" s="134">
        <f t="shared" si="4"/>
        <v>1</v>
      </c>
      <c r="C119" s="16"/>
      <c r="D119" s="16"/>
      <c r="E119" s="16"/>
      <c r="F119" s="17"/>
      <c r="G119" s="17"/>
      <c r="H119" s="115">
        <f t="shared" si="5"/>
        <v>300350</v>
      </c>
    </row>
    <row r="120" spans="1:8" ht="13.5">
      <c r="A120" s="120"/>
      <c r="B120" s="134">
        <f t="shared" si="4"/>
        <v>1</v>
      </c>
      <c r="C120" s="16"/>
      <c r="D120" s="16"/>
      <c r="E120" s="16"/>
      <c r="F120" s="17"/>
      <c r="G120" s="17"/>
      <c r="H120" s="115">
        <f t="shared" si="5"/>
        <v>300350</v>
      </c>
    </row>
    <row r="121" spans="1:8" ht="13.5">
      <c r="A121" s="120"/>
      <c r="B121" s="134">
        <f t="shared" si="4"/>
        <v>1</v>
      </c>
      <c r="C121" s="16"/>
      <c r="D121" s="16"/>
      <c r="E121" s="16"/>
      <c r="F121" s="17"/>
      <c r="G121" s="17"/>
      <c r="H121" s="115">
        <f t="shared" si="5"/>
        <v>300350</v>
      </c>
    </row>
    <row r="122" spans="1:8" ht="13.5">
      <c r="A122" s="120"/>
      <c r="B122" s="134">
        <f t="shared" si="4"/>
        <v>1</v>
      </c>
      <c r="C122" s="16"/>
      <c r="D122" s="16"/>
      <c r="E122" s="16"/>
      <c r="F122" s="17"/>
      <c r="G122" s="17"/>
      <c r="H122" s="115">
        <f t="shared" si="5"/>
        <v>300350</v>
      </c>
    </row>
    <row r="123" spans="1:8" ht="13.5">
      <c r="A123" s="120"/>
      <c r="B123" s="134">
        <f t="shared" si="4"/>
        <v>1</v>
      </c>
      <c r="C123" s="16"/>
      <c r="D123" s="16"/>
      <c r="E123" s="16"/>
      <c r="F123" s="17"/>
      <c r="G123" s="17"/>
      <c r="H123" s="115">
        <f t="shared" si="5"/>
        <v>300350</v>
      </c>
    </row>
    <row r="124" spans="1:8" ht="13.5">
      <c r="A124" s="120"/>
      <c r="B124" s="134">
        <f t="shared" si="4"/>
        <v>1</v>
      </c>
      <c r="C124" s="16"/>
      <c r="D124" s="16"/>
      <c r="E124" s="16"/>
      <c r="F124" s="17"/>
      <c r="G124" s="17"/>
      <c r="H124" s="115">
        <f t="shared" si="5"/>
        <v>300350</v>
      </c>
    </row>
    <row r="125" spans="1:8" ht="13.5">
      <c r="A125" s="120"/>
      <c r="B125" s="134">
        <f t="shared" si="4"/>
        <v>1</v>
      </c>
      <c r="C125" s="16"/>
      <c r="D125" s="16"/>
      <c r="E125" s="16"/>
      <c r="F125" s="17"/>
      <c r="G125" s="17"/>
      <c r="H125" s="115">
        <f t="shared" si="5"/>
        <v>300350</v>
      </c>
    </row>
    <row r="126" spans="1:8" ht="13.5">
      <c r="A126" s="120"/>
      <c r="B126" s="134">
        <f t="shared" si="4"/>
        <v>1</v>
      </c>
      <c r="C126" s="16"/>
      <c r="D126" s="16"/>
      <c r="E126" s="16"/>
      <c r="F126" s="17"/>
      <c r="G126" s="17"/>
      <c r="H126" s="115">
        <f t="shared" si="5"/>
        <v>300350</v>
      </c>
    </row>
    <row r="127" spans="1:8" ht="13.5">
      <c r="A127" s="120"/>
      <c r="B127" s="134">
        <f t="shared" si="4"/>
        <v>1</v>
      </c>
      <c r="C127" s="16"/>
      <c r="D127" s="16"/>
      <c r="E127" s="16"/>
      <c r="F127" s="17"/>
      <c r="G127" s="17"/>
      <c r="H127" s="115">
        <f t="shared" si="5"/>
        <v>300350</v>
      </c>
    </row>
    <row r="128" spans="1:8" ht="13.5">
      <c r="A128" s="120"/>
      <c r="B128" s="134">
        <f t="shared" si="4"/>
        <v>1</v>
      </c>
      <c r="C128" s="16"/>
      <c r="D128" s="16"/>
      <c r="E128" s="16"/>
      <c r="F128" s="17"/>
      <c r="G128" s="17"/>
      <c r="H128" s="115">
        <f t="shared" si="5"/>
        <v>300350</v>
      </c>
    </row>
    <row r="129" spans="1:8" ht="13.5">
      <c r="A129" s="120"/>
      <c r="B129" s="134">
        <f t="shared" si="4"/>
        <v>1</v>
      </c>
      <c r="C129" s="16"/>
      <c r="D129" s="16"/>
      <c r="E129" s="16"/>
      <c r="F129" s="17"/>
      <c r="G129" s="17"/>
      <c r="H129" s="115">
        <f t="shared" si="5"/>
        <v>300350</v>
      </c>
    </row>
    <row r="130" spans="1:8" ht="13.5">
      <c r="A130" s="120"/>
      <c r="B130" s="134">
        <f t="shared" si="4"/>
        <v>1</v>
      </c>
      <c r="C130" s="16"/>
      <c r="D130" s="16"/>
      <c r="E130" s="16"/>
      <c r="F130" s="17"/>
      <c r="G130" s="17"/>
      <c r="H130" s="115">
        <f t="shared" si="5"/>
        <v>300350</v>
      </c>
    </row>
    <row r="131" spans="1:8" ht="13.5">
      <c r="A131" s="120"/>
      <c r="B131" s="134">
        <f t="shared" si="4"/>
        <v>1</v>
      </c>
      <c r="C131" s="16"/>
      <c r="D131" s="16"/>
      <c r="E131" s="16"/>
      <c r="F131" s="17"/>
      <c r="G131" s="17"/>
      <c r="H131" s="115">
        <f t="shared" si="5"/>
        <v>300350</v>
      </c>
    </row>
    <row r="132" spans="1:8" ht="13.5">
      <c r="A132" s="120"/>
      <c r="B132" s="134">
        <f t="shared" si="4"/>
        <v>1</v>
      </c>
      <c r="C132" s="16"/>
      <c r="D132" s="16"/>
      <c r="E132" s="16"/>
      <c r="F132" s="17"/>
      <c r="G132" s="17"/>
      <c r="H132" s="115">
        <f t="shared" si="5"/>
        <v>300350</v>
      </c>
    </row>
    <row r="133" spans="1:8" ht="13.5">
      <c r="A133" s="120"/>
      <c r="B133" s="134">
        <f t="shared" si="4"/>
        <v>1</v>
      </c>
      <c r="C133" s="16"/>
      <c r="D133" s="16"/>
      <c r="E133" s="16"/>
      <c r="F133" s="17"/>
      <c r="G133" s="17"/>
      <c r="H133" s="115">
        <f t="shared" si="5"/>
        <v>300350</v>
      </c>
    </row>
    <row r="134" spans="1:8" ht="13.5">
      <c r="A134" s="120"/>
      <c r="B134" s="134">
        <f aca="true" t="shared" si="6" ref="B134:B197">MONTH(A134)</f>
        <v>1</v>
      </c>
      <c r="C134" s="16"/>
      <c r="D134" s="16"/>
      <c r="E134" s="16"/>
      <c r="F134" s="17"/>
      <c r="G134" s="17"/>
      <c r="H134" s="115">
        <f aca="true" t="shared" si="7" ref="H134:H197">H133+F134-G134</f>
        <v>300350</v>
      </c>
    </row>
    <row r="135" spans="1:8" ht="13.5">
      <c r="A135" s="120"/>
      <c r="B135" s="134">
        <f t="shared" si="6"/>
        <v>1</v>
      </c>
      <c r="C135" s="16"/>
      <c r="D135" s="16"/>
      <c r="E135" s="16"/>
      <c r="F135" s="17"/>
      <c r="G135" s="17"/>
      <c r="H135" s="115">
        <f t="shared" si="7"/>
        <v>300350</v>
      </c>
    </row>
    <row r="136" spans="1:8" ht="13.5">
      <c r="A136" s="120"/>
      <c r="B136" s="134">
        <f t="shared" si="6"/>
        <v>1</v>
      </c>
      <c r="C136" s="16"/>
      <c r="D136" s="16"/>
      <c r="E136" s="16"/>
      <c r="F136" s="17"/>
      <c r="G136" s="17"/>
      <c r="H136" s="115">
        <f t="shared" si="7"/>
        <v>300350</v>
      </c>
    </row>
    <row r="137" spans="1:8" ht="13.5">
      <c r="A137" s="120"/>
      <c r="B137" s="134">
        <f t="shared" si="6"/>
        <v>1</v>
      </c>
      <c r="C137" s="16"/>
      <c r="D137" s="16"/>
      <c r="E137" s="16"/>
      <c r="F137" s="17"/>
      <c r="G137" s="17"/>
      <c r="H137" s="115">
        <f t="shared" si="7"/>
        <v>300350</v>
      </c>
    </row>
    <row r="138" spans="1:8" ht="13.5">
      <c r="A138" s="120"/>
      <c r="B138" s="134">
        <f t="shared" si="6"/>
        <v>1</v>
      </c>
      <c r="C138" s="16"/>
      <c r="D138" s="16"/>
      <c r="E138" s="16"/>
      <c r="F138" s="17"/>
      <c r="G138" s="17"/>
      <c r="H138" s="115">
        <f t="shared" si="7"/>
        <v>300350</v>
      </c>
    </row>
    <row r="139" spans="1:8" ht="13.5">
      <c r="A139" s="120"/>
      <c r="B139" s="134">
        <f t="shared" si="6"/>
        <v>1</v>
      </c>
      <c r="C139" s="16"/>
      <c r="D139" s="16"/>
      <c r="E139" s="16"/>
      <c r="F139" s="17"/>
      <c r="G139" s="17"/>
      <c r="H139" s="115">
        <f t="shared" si="7"/>
        <v>300350</v>
      </c>
    </row>
    <row r="140" spans="1:8" ht="13.5">
      <c r="A140" s="120"/>
      <c r="B140" s="134">
        <f t="shared" si="6"/>
        <v>1</v>
      </c>
      <c r="C140" s="16"/>
      <c r="D140" s="16"/>
      <c r="E140" s="16"/>
      <c r="F140" s="17"/>
      <c r="G140" s="17"/>
      <c r="H140" s="115">
        <f t="shared" si="7"/>
        <v>300350</v>
      </c>
    </row>
    <row r="141" spans="1:8" ht="13.5">
      <c r="A141" s="120"/>
      <c r="B141" s="134">
        <f t="shared" si="6"/>
        <v>1</v>
      </c>
      <c r="C141" s="16"/>
      <c r="D141" s="16"/>
      <c r="E141" s="16"/>
      <c r="F141" s="17"/>
      <c r="G141" s="17"/>
      <c r="H141" s="115">
        <f t="shared" si="7"/>
        <v>300350</v>
      </c>
    </row>
    <row r="142" spans="1:8" ht="13.5">
      <c r="A142" s="120"/>
      <c r="B142" s="134">
        <f t="shared" si="6"/>
        <v>1</v>
      </c>
      <c r="C142" s="16"/>
      <c r="D142" s="16"/>
      <c r="E142" s="16"/>
      <c r="F142" s="17"/>
      <c r="G142" s="17"/>
      <c r="H142" s="115">
        <f t="shared" si="7"/>
        <v>300350</v>
      </c>
    </row>
    <row r="143" spans="1:8" ht="13.5">
      <c r="A143" s="120"/>
      <c r="B143" s="134">
        <f t="shared" si="6"/>
        <v>1</v>
      </c>
      <c r="C143" s="16"/>
      <c r="D143" s="16"/>
      <c r="E143" s="16"/>
      <c r="F143" s="17"/>
      <c r="G143" s="17"/>
      <c r="H143" s="115">
        <f t="shared" si="7"/>
        <v>300350</v>
      </c>
    </row>
    <row r="144" spans="1:8" ht="13.5">
      <c r="A144" s="120"/>
      <c r="B144" s="134">
        <f t="shared" si="6"/>
        <v>1</v>
      </c>
      <c r="C144" s="16"/>
      <c r="D144" s="16"/>
      <c r="E144" s="16"/>
      <c r="F144" s="17"/>
      <c r="G144" s="17"/>
      <c r="H144" s="115">
        <f t="shared" si="7"/>
        <v>300350</v>
      </c>
    </row>
    <row r="145" spans="1:8" ht="13.5">
      <c r="A145" s="120"/>
      <c r="B145" s="134">
        <f t="shared" si="6"/>
        <v>1</v>
      </c>
      <c r="C145" s="16"/>
      <c r="D145" s="16"/>
      <c r="E145" s="16"/>
      <c r="F145" s="17"/>
      <c r="G145" s="17"/>
      <c r="H145" s="115">
        <f t="shared" si="7"/>
        <v>300350</v>
      </c>
    </row>
    <row r="146" spans="1:8" ht="13.5">
      <c r="A146" s="120"/>
      <c r="B146" s="134">
        <f t="shared" si="6"/>
        <v>1</v>
      </c>
      <c r="C146" s="16"/>
      <c r="D146" s="16"/>
      <c r="E146" s="16"/>
      <c r="F146" s="17"/>
      <c r="G146" s="17"/>
      <c r="H146" s="115">
        <f t="shared" si="7"/>
        <v>300350</v>
      </c>
    </row>
    <row r="147" spans="1:8" ht="13.5">
      <c r="A147" s="120"/>
      <c r="B147" s="134">
        <f t="shared" si="6"/>
        <v>1</v>
      </c>
      <c r="C147" s="16"/>
      <c r="D147" s="16"/>
      <c r="E147" s="16"/>
      <c r="F147" s="17"/>
      <c r="G147" s="17"/>
      <c r="H147" s="115">
        <f t="shared" si="7"/>
        <v>300350</v>
      </c>
    </row>
    <row r="148" spans="1:8" ht="13.5">
      <c r="A148" s="120"/>
      <c r="B148" s="134">
        <f t="shared" si="6"/>
        <v>1</v>
      </c>
      <c r="C148" s="16"/>
      <c r="D148" s="16"/>
      <c r="E148" s="16"/>
      <c r="F148" s="17"/>
      <c r="G148" s="17"/>
      <c r="H148" s="115">
        <f t="shared" si="7"/>
        <v>300350</v>
      </c>
    </row>
    <row r="149" spans="1:8" ht="13.5">
      <c r="A149" s="120"/>
      <c r="B149" s="134">
        <f t="shared" si="6"/>
        <v>1</v>
      </c>
      <c r="C149" s="16"/>
      <c r="D149" s="16"/>
      <c r="E149" s="16"/>
      <c r="F149" s="17"/>
      <c r="G149" s="17"/>
      <c r="H149" s="115">
        <f t="shared" si="7"/>
        <v>300350</v>
      </c>
    </row>
    <row r="150" spans="1:8" ht="13.5">
      <c r="A150" s="120"/>
      <c r="B150" s="134">
        <f t="shared" si="6"/>
        <v>1</v>
      </c>
      <c r="C150" s="16"/>
      <c r="D150" s="16"/>
      <c r="E150" s="16"/>
      <c r="F150" s="17"/>
      <c r="G150" s="17"/>
      <c r="H150" s="115">
        <f t="shared" si="7"/>
        <v>300350</v>
      </c>
    </row>
    <row r="151" spans="1:8" ht="13.5">
      <c r="A151" s="120"/>
      <c r="B151" s="134">
        <f t="shared" si="6"/>
        <v>1</v>
      </c>
      <c r="C151" s="16"/>
      <c r="D151" s="16"/>
      <c r="E151" s="16"/>
      <c r="F151" s="17"/>
      <c r="G151" s="17"/>
      <c r="H151" s="115">
        <f t="shared" si="7"/>
        <v>300350</v>
      </c>
    </row>
    <row r="152" spans="1:8" ht="13.5">
      <c r="A152" s="120"/>
      <c r="B152" s="134">
        <f t="shared" si="6"/>
        <v>1</v>
      </c>
      <c r="C152" s="16"/>
      <c r="D152" s="16"/>
      <c r="E152" s="16"/>
      <c r="F152" s="17"/>
      <c r="G152" s="17"/>
      <c r="H152" s="115">
        <f t="shared" si="7"/>
        <v>300350</v>
      </c>
    </row>
    <row r="153" spans="1:8" ht="13.5">
      <c r="A153" s="120"/>
      <c r="B153" s="134">
        <f t="shared" si="6"/>
        <v>1</v>
      </c>
      <c r="C153" s="16"/>
      <c r="D153" s="16"/>
      <c r="E153" s="16"/>
      <c r="F153" s="17"/>
      <c r="G153" s="17"/>
      <c r="H153" s="115">
        <f t="shared" si="7"/>
        <v>300350</v>
      </c>
    </row>
    <row r="154" spans="1:8" ht="13.5">
      <c r="A154" s="120"/>
      <c r="B154" s="134">
        <f t="shared" si="6"/>
        <v>1</v>
      </c>
      <c r="C154" s="16"/>
      <c r="D154" s="16"/>
      <c r="E154" s="16"/>
      <c r="F154" s="17"/>
      <c r="G154" s="17"/>
      <c r="H154" s="115">
        <f t="shared" si="7"/>
        <v>300350</v>
      </c>
    </row>
    <row r="155" spans="1:8" ht="13.5">
      <c r="A155" s="120"/>
      <c r="B155" s="134">
        <f t="shared" si="6"/>
        <v>1</v>
      </c>
      <c r="C155" s="16"/>
      <c r="D155" s="16"/>
      <c r="E155" s="16"/>
      <c r="F155" s="17"/>
      <c r="G155" s="17"/>
      <c r="H155" s="115">
        <f t="shared" si="7"/>
        <v>300350</v>
      </c>
    </row>
    <row r="156" spans="1:8" ht="13.5">
      <c r="A156" s="120"/>
      <c r="B156" s="134">
        <f t="shared" si="6"/>
        <v>1</v>
      </c>
      <c r="C156" s="16"/>
      <c r="D156" s="16"/>
      <c r="E156" s="16"/>
      <c r="F156" s="17"/>
      <c r="G156" s="17"/>
      <c r="H156" s="115">
        <f t="shared" si="7"/>
        <v>300350</v>
      </c>
    </row>
    <row r="157" spans="1:8" ht="13.5">
      <c r="A157" s="120"/>
      <c r="B157" s="134">
        <f t="shared" si="6"/>
        <v>1</v>
      </c>
      <c r="C157" s="16"/>
      <c r="D157" s="16"/>
      <c r="E157" s="16"/>
      <c r="F157" s="17"/>
      <c r="G157" s="17"/>
      <c r="H157" s="115">
        <f t="shared" si="7"/>
        <v>300350</v>
      </c>
    </row>
    <row r="158" spans="1:8" ht="13.5">
      <c r="A158" s="120"/>
      <c r="B158" s="134">
        <f t="shared" si="6"/>
        <v>1</v>
      </c>
      <c r="C158" s="16"/>
      <c r="D158" s="16"/>
      <c r="E158" s="16"/>
      <c r="F158" s="17"/>
      <c r="G158" s="17"/>
      <c r="H158" s="115">
        <f t="shared" si="7"/>
        <v>300350</v>
      </c>
    </row>
    <row r="159" spans="1:8" ht="13.5">
      <c r="A159" s="120"/>
      <c r="B159" s="134">
        <f t="shared" si="6"/>
        <v>1</v>
      </c>
      <c r="C159" s="16"/>
      <c r="D159" s="16"/>
      <c r="E159" s="16"/>
      <c r="F159" s="17"/>
      <c r="G159" s="17"/>
      <c r="H159" s="115">
        <f t="shared" si="7"/>
        <v>300350</v>
      </c>
    </row>
    <row r="160" spans="1:8" ht="13.5">
      <c r="A160" s="120"/>
      <c r="B160" s="134">
        <f t="shared" si="6"/>
        <v>1</v>
      </c>
      <c r="C160" s="16"/>
      <c r="D160" s="16"/>
      <c r="E160" s="16"/>
      <c r="F160" s="17"/>
      <c r="G160" s="17"/>
      <c r="H160" s="115">
        <f t="shared" si="7"/>
        <v>300350</v>
      </c>
    </row>
    <row r="161" spans="1:8" ht="13.5">
      <c r="A161" s="120"/>
      <c r="B161" s="134">
        <f t="shared" si="6"/>
        <v>1</v>
      </c>
      <c r="C161" s="16"/>
      <c r="D161" s="16"/>
      <c r="E161" s="16"/>
      <c r="F161" s="17"/>
      <c r="G161" s="17"/>
      <c r="H161" s="115">
        <f t="shared" si="7"/>
        <v>300350</v>
      </c>
    </row>
    <row r="162" spans="1:8" ht="13.5">
      <c r="A162" s="120"/>
      <c r="B162" s="134">
        <f t="shared" si="6"/>
        <v>1</v>
      </c>
      <c r="C162" s="16"/>
      <c r="D162" s="16"/>
      <c r="E162" s="16"/>
      <c r="F162" s="17"/>
      <c r="G162" s="17"/>
      <c r="H162" s="115">
        <f t="shared" si="7"/>
        <v>300350</v>
      </c>
    </row>
    <row r="163" spans="1:8" ht="13.5">
      <c r="A163" s="120"/>
      <c r="B163" s="134">
        <f t="shared" si="6"/>
        <v>1</v>
      </c>
      <c r="C163" s="16"/>
      <c r="D163" s="16"/>
      <c r="E163" s="16"/>
      <c r="F163" s="17"/>
      <c r="G163" s="17"/>
      <c r="H163" s="115">
        <f t="shared" si="7"/>
        <v>300350</v>
      </c>
    </row>
    <row r="164" spans="1:8" ht="13.5">
      <c r="A164" s="120"/>
      <c r="B164" s="134">
        <f t="shared" si="6"/>
        <v>1</v>
      </c>
      <c r="C164" s="16"/>
      <c r="D164" s="16"/>
      <c r="E164" s="16"/>
      <c r="F164" s="17"/>
      <c r="G164" s="17"/>
      <c r="H164" s="115">
        <f t="shared" si="7"/>
        <v>300350</v>
      </c>
    </row>
    <row r="165" spans="1:8" ht="13.5">
      <c r="A165" s="120"/>
      <c r="B165" s="134">
        <f t="shared" si="6"/>
        <v>1</v>
      </c>
      <c r="C165" s="16"/>
      <c r="D165" s="16"/>
      <c r="E165" s="16"/>
      <c r="F165" s="17"/>
      <c r="G165" s="17"/>
      <c r="H165" s="115">
        <f t="shared" si="7"/>
        <v>300350</v>
      </c>
    </row>
    <row r="166" spans="1:8" ht="13.5">
      <c r="A166" s="120"/>
      <c r="B166" s="134">
        <f t="shared" si="6"/>
        <v>1</v>
      </c>
      <c r="C166" s="16"/>
      <c r="D166" s="16"/>
      <c r="E166" s="16"/>
      <c r="F166" s="17"/>
      <c r="G166" s="17"/>
      <c r="H166" s="115">
        <f t="shared" si="7"/>
        <v>300350</v>
      </c>
    </row>
    <row r="167" spans="1:8" ht="13.5">
      <c r="A167" s="120"/>
      <c r="B167" s="134">
        <f t="shared" si="6"/>
        <v>1</v>
      </c>
      <c r="C167" s="16"/>
      <c r="D167" s="16"/>
      <c r="E167" s="16"/>
      <c r="F167" s="17"/>
      <c r="G167" s="17"/>
      <c r="H167" s="115">
        <f t="shared" si="7"/>
        <v>300350</v>
      </c>
    </row>
    <row r="168" spans="1:8" ht="13.5">
      <c r="A168" s="120"/>
      <c r="B168" s="134">
        <f t="shared" si="6"/>
        <v>1</v>
      </c>
      <c r="C168" s="16"/>
      <c r="D168" s="16"/>
      <c r="E168" s="16"/>
      <c r="F168" s="17"/>
      <c r="G168" s="17"/>
      <c r="H168" s="115">
        <f t="shared" si="7"/>
        <v>300350</v>
      </c>
    </row>
    <row r="169" spans="1:8" ht="13.5">
      <c r="A169" s="120"/>
      <c r="B169" s="134">
        <f t="shared" si="6"/>
        <v>1</v>
      </c>
      <c r="C169" s="16"/>
      <c r="D169" s="16"/>
      <c r="E169" s="16"/>
      <c r="F169" s="17"/>
      <c r="G169" s="17"/>
      <c r="H169" s="115">
        <f t="shared" si="7"/>
        <v>300350</v>
      </c>
    </row>
    <row r="170" spans="1:8" ht="13.5">
      <c r="A170" s="120"/>
      <c r="B170" s="134">
        <f t="shared" si="6"/>
        <v>1</v>
      </c>
      <c r="C170" s="16"/>
      <c r="D170" s="16"/>
      <c r="E170" s="16"/>
      <c r="F170" s="17"/>
      <c r="G170" s="17"/>
      <c r="H170" s="115">
        <f t="shared" si="7"/>
        <v>300350</v>
      </c>
    </row>
    <row r="171" spans="1:8" ht="13.5">
      <c r="A171" s="120"/>
      <c r="B171" s="134">
        <f t="shared" si="6"/>
        <v>1</v>
      </c>
      <c r="C171" s="16"/>
      <c r="D171" s="16"/>
      <c r="E171" s="16"/>
      <c r="F171" s="17"/>
      <c r="G171" s="17"/>
      <c r="H171" s="115">
        <f t="shared" si="7"/>
        <v>300350</v>
      </c>
    </row>
    <row r="172" spans="1:8" ht="13.5">
      <c r="A172" s="120"/>
      <c r="B172" s="134">
        <f t="shared" si="6"/>
        <v>1</v>
      </c>
      <c r="C172" s="16"/>
      <c r="D172" s="16"/>
      <c r="E172" s="16"/>
      <c r="F172" s="17"/>
      <c r="G172" s="17"/>
      <c r="H172" s="115">
        <f t="shared" si="7"/>
        <v>300350</v>
      </c>
    </row>
    <row r="173" spans="1:8" ht="13.5">
      <c r="A173" s="120"/>
      <c r="B173" s="134">
        <f t="shared" si="6"/>
        <v>1</v>
      </c>
      <c r="C173" s="16"/>
      <c r="D173" s="16"/>
      <c r="E173" s="16"/>
      <c r="F173" s="17"/>
      <c r="G173" s="17"/>
      <c r="H173" s="115">
        <f t="shared" si="7"/>
        <v>300350</v>
      </c>
    </row>
    <row r="174" spans="1:8" ht="13.5">
      <c r="A174" s="120"/>
      <c r="B174" s="134">
        <f t="shared" si="6"/>
        <v>1</v>
      </c>
      <c r="C174" s="16"/>
      <c r="D174" s="16"/>
      <c r="E174" s="16"/>
      <c r="F174" s="17"/>
      <c r="G174" s="17"/>
      <c r="H174" s="115">
        <f t="shared" si="7"/>
        <v>300350</v>
      </c>
    </row>
    <row r="175" spans="1:8" ht="13.5">
      <c r="A175" s="120"/>
      <c r="B175" s="134">
        <f t="shared" si="6"/>
        <v>1</v>
      </c>
      <c r="C175" s="16"/>
      <c r="D175" s="16"/>
      <c r="E175" s="16"/>
      <c r="F175" s="17"/>
      <c r="G175" s="17"/>
      <c r="H175" s="115">
        <f t="shared" si="7"/>
        <v>300350</v>
      </c>
    </row>
    <row r="176" spans="1:8" ht="13.5">
      <c r="A176" s="120"/>
      <c r="B176" s="134">
        <f t="shared" si="6"/>
        <v>1</v>
      </c>
      <c r="C176" s="16"/>
      <c r="D176" s="16"/>
      <c r="E176" s="16"/>
      <c r="F176" s="17"/>
      <c r="G176" s="17"/>
      <c r="H176" s="115">
        <f t="shared" si="7"/>
        <v>300350</v>
      </c>
    </row>
    <row r="177" spans="1:8" ht="13.5">
      <c r="A177" s="120"/>
      <c r="B177" s="134">
        <f t="shared" si="6"/>
        <v>1</v>
      </c>
      <c r="C177" s="16"/>
      <c r="D177" s="16"/>
      <c r="E177" s="16"/>
      <c r="F177" s="17"/>
      <c r="G177" s="17"/>
      <c r="H177" s="115">
        <f t="shared" si="7"/>
        <v>300350</v>
      </c>
    </row>
    <row r="178" spans="1:8" ht="13.5">
      <c r="A178" s="120"/>
      <c r="B178" s="134">
        <f t="shared" si="6"/>
        <v>1</v>
      </c>
      <c r="C178" s="16"/>
      <c r="D178" s="16"/>
      <c r="E178" s="16"/>
      <c r="F178" s="17"/>
      <c r="G178" s="17"/>
      <c r="H178" s="115">
        <f t="shared" si="7"/>
        <v>300350</v>
      </c>
    </row>
    <row r="179" spans="1:8" ht="13.5">
      <c r="A179" s="120"/>
      <c r="B179" s="134">
        <f t="shared" si="6"/>
        <v>1</v>
      </c>
      <c r="C179" s="16"/>
      <c r="D179" s="16"/>
      <c r="E179" s="16"/>
      <c r="F179" s="17"/>
      <c r="G179" s="17"/>
      <c r="H179" s="115">
        <f t="shared" si="7"/>
        <v>300350</v>
      </c>
    </row>
    <row r="180" spans="1:8" ht="13.5">
      <c r="A180" s="120"/>
      <c r="B180" s="134">
        <f t="shared" si="6"/>
        <v>1</v>
      </c>
      <c r="C180" s="16"/>
      <c r="D180" s="16"/>
      <c r="E180" s="16"/>
      <c r="F180" s="17"/>
      <c r="G180" s="17"/>
      <c r="H180" s="115">
        <f t="shared" si="7"/>
        <v>300350</v>
      </c>
    </row>
    <row r="181" spans="1:8" ht="13.5">
      <c r="A181" s="120"/>
      <c r="B181" s="134">
        <f t="shared" si="6"/>
        <v>1</v>
      </c>
      <c r="C181" s="16"/>
      <c r="D181" s="16"/>
      <c r="E181" s="16"/>
      <c r="F181" s="17"/>
      <c r="G181" s="17"/>
      <c r="H181" s="115">
        <f t="shared" si="7"/>
        <v>300350</v>
      </c>
    </row>
    <row r="182" spans="1:8" ht="13.5">
      <c r="A182" s="120"/>
      <c r="B182" s="134">
        <f t="shared" si="6"/>
        <v>1</v>
      </c>
      <c r="C182" s="16"/>
      <c r="D182" s="16"/>
      <c r="E182" s="16"/>
      <c r="F182" s="17"/>
      <c r="G182" s="17"/>
      <c r="H182" s="115">
        <f t="shared" si="7"/>
        <v>300350</v>
      </c>
    </row>
    <row r="183" spans="1:8" ht="13.5">
      <c r="A183" s="120"/>
      <c r="B183" s="134">
        <f t="shared" si="6"/>
        <v>1</v>
      </c>
      <c r="C183" s="16"/>
      <c r="D183" s="16"/>
      <c r="E183" s="16"/>
      <c r="F183" s="17"/>
      <c r="G183" s="17"/>
      <c r="H183" s="115">
        <f t="shared" si="7"/>
        <v>300350</v>
      </c>
    </row>
    <row r="184" spans="1:8" ht="13.5">
      <c r="A184" s="120"/>
      <c r="B184" s="134">
        <f t="shared" si="6"/>
        <v>1</v>
      </c>
      <c r="C184" s="16"/>
      <c r="D184" s="16"/>
      <c r="E184" s="16"/>
      <c r="F184" s="17"/>
      <c r="G184" s="17"/>
      <c r="H184" s="115">
        <f t="shared" si="7"/>
        <v>300350</v>
      </c>
    </row>
    <row r="185" spans="1:8" ht="13.5">
      <c r="A185" s="120"/>
      <c r="B185" s="134">
        <f t="shared" si="6"/>
        <v>1</v>
      </c>
      <c r="C185" s="16"/>
      <c r="D185" s="16"/>
      <c r="E185" s="16"/>
      <c r="F185" s="17"/>
      <c r="G185" s="17"/>
      <c r="H185" s="115">
        <f t="shared" si="7"/>
        <v>300350</v>
      </c>
    </row>
    <row r="186" spans="1:8" ht="13.5">
      <c r="A186" s="120"/>
      <c r="B186" s="134">
        <f t="shared" si="6"/>
        <v>1</v>
      </c>
      <c r="C186" s="16"/>
      <c r="D186" s="16"/>
      <c r="E186" s="16"/>
      <c r="F186" s="17"/>
      <c r="G186" s="17"/>
      <c r="H186" s="115">
        <f t="shared" si="7"/>
        <v>300350</v>
      </c>
    </row>
    <row r="187" spans="1:8" ht="13.5">
      <c r="A187" s="120"/>
      <c r="B187" s="134">
        <f t="shared" si="6"/>
        <v>1</v>
      </c>
      <c r="C187" s="16"/>
      <c r="D187" s="16"/>
      <c r="E187" s="16"/>
      <c r="F187" s="17"/>
      <c r="G187" s="17"/>
      <c r="H187" s="115">
        <f t="shared" si="7"/>
        <v>300350</v>
      </c>
    </row>
    <row r="188" spans="1:8" ht="13.5">
      <c r="A188" s="120"/>
      <c r="B188" s="134">
        <f t="shared" si="6"/>
        <v>1</v>
      </c>
      <c r="C188" s="16"/>
      <c r="D188" s="16"/>
      <c r="E188" s="16"/>
      <c r="F188" s="17"/>
      <c r="G188" s="17"/>
      <c r="H188" s="115">
        <f t="shared" si="7"/>
        <v>300350</v>
      </c>
    </row>
    <row r="189" spans="1:8" ht="13.5">
      <c r="A189" s="120"/>
      <c r="B189" s="134">
        <f t="shared" si="6"/>
        <v>1</v>
      </c>
      <c r="C189" s="16"/>
      <c r="D189" s="16"/>
      <c r="E189" s="16"/>
      <c r="F189" s="17"/>
      <c r="G189" s="17"/>
      <c r="H189" s="115">
        <f t="shared" si="7"/>
        <v>300350</v>
      </c>
    </row>
    <row r="190" spans="1:8" ht="13.5">
      <c r="A190" s="120"/>
      <c r="B190" s="134">
        <f t="shared" si="6"/>
        <v>1</v>
      </c>
      <c r="C190" s="16"/>
      <c r="D190" s="16"/>
      <c r="E190" s="16"/>
      <c r="F190" s="17"/>
      <c r="G190" s="17"/>
      <c r="H190" s="115">
        <f t="shared" si="7"/>
        <v>300350</v>
      </c>
    </row>
    <row r="191" spans="1:8" ht="13.5">
      <c r="A191" s="120"/>
      <c r="B191" s="134">
        <f t="shared" si="6"/>
        <v>1</v>
      </c>
      <c r="C191" s="16"/>
      <c r="D191" s="16"/>
      <c r="E191" s="16"/>
      <c r="F191" s="17"/>
      <c r="G191" s="17"/>
      <c r="H191" s="115">
        <f t="shared" si="7"/>
        <v>300350</v>
      </c>
    </row>
    <row r="192" spans="1:8" ht="13.5">
      <c r="A192" s="120"/>
      <c r="B192" s="134">
        <f t="shared" si="6"/>
        <v>1</v>
      </c>
      <c r="C192" s="16"/>
      <c r="D192" s="16"/>
      <c r="E192" s="16"/>
      <c r="F192" s="17"/>
      <c r="G192" s="17"/>
      <c r="H192" s="115">
        <f t="shared" si="7"/>
        <v>300350</v>
      </c>
    </row>
    <row r="193" spans="1:8" ht="13.5">
      <c r="A193" s="120"/>
      <c r="B193" s="134">
        <f t="shared" si="6"/>
        <v>1</v>
      </c>
      <c r="C193" s="16"/>
      <c r="D193" s="16"/>
      <c r="E193" s="16"/>
      <c r="F193" s="17"/>
      <c r="G193" s="17"/>
      <c r="H193" s="115">
        <f t="shared" si="7"/>
        <v>300350</v>
      </c>
    </row>
    <row r="194" spans="1:8" ht="13.5">
      <c r="A194" s="120"/>
      <c r="B194" s="134">
        <f t="shared" si="6"/>
        <v>1</v>
      </c>
      <c r="C194" s="16"/>
      <c r="D194" s="16"/>
      <c r="E194" s="16"/>
      <c r="F194" s="17"/>
      <c r="G194" s="17"/>
      <c r="H194" s="115">
        <f t="shared" si="7"/>
        <v>300350</v>
      </c>
    </row>
    <row r="195" spans="1:8" ht="13.5">
      <c r="A195" s="120"/>
      <c r="B195" s="134">
        <f t="shared" si="6"/>
        <v>1</v>
      </c>
      <c r="C195" s="16"/>
      <c r="D195" s="16"/>
      <c r="E195" s="16"/>
      <c r="F195" s="17"/>
      <c r="G195" s="17"/>
      <c r="H195" s="115">
        <f t="shared" si="7"/>
        <v>300350</v>
      </c>
    </row>
    <row r="196" spans="1:8" ht="13.5">
      <c r="A196" s="120"/>
      <c r="B196" s="134">
        <f t="shared" si="6"/>
        <v>1</v>
      </c>
      <c r="C196" s="16"/>
      <c r="D196" s="16"/>
      <c r="E196" s="16"/>
      <c r="F196" s="17"/>
      <c r="G196" s="17"/>
      <c r="H196" s="115">
        <f t="shared" si="7"/>
        <v>300350</v>
      </c>
    </row>
    <row r="197" spans="1:8" ht="13.5">
      <c r="A197" s="120"/>
      <c r="B197" s="134">
        <f t="shared" si="6"/>
        <v>1</v>
      </c>
      <c r="C197" s="16"/>
      <c r="D197" s="16"/>
      <c r="E197" s="16"/>
      <c r="F197" s="17"/>
      <c r="G197" s="17"/>
      <c r="H197" s="115">
        <f t="shared" si="7"/>
        <v>300350</v>
      </c>
    </row>
    <row r="198" spans="1:8" ht="13.5">
      <c r="A198" s="120"/>
      <c r="B198" s="134">
        <f aca="true" t="shared" si="8" ref="B198:B261">MONTH(A198)</f>
        <v>1</v>
      </c>
      <c r="C198" s="16"/>
      <c r="D198" s="16"/>
      <c r="E198" s="16"/>
      <c r="F198" s="17"/>
      <c r="G198" s="17"/>
      <c r="H198" s="115">
        <f aca="true" t="shared" si="9" ref="H198:H261">H197+F198-G198</f>
        <v>300350</v>
      </c>
    </row>
    <row r="199" spans="1:8" ht="13.5">
      <c r="A199" s="120"/>
      <c r="B199" s="134">
        <f t="shared" si="8"/>
        <v>1</v>
      </c>
      <c r="C199" s="16"/>
      <c r="D199" s="16"/>
      <c r="E199" s="16"/>
      <c r="F199" s="17"/>
      <c r="G199" s="17"/>
      <c r="H199" s="115">
        <f t="shared" si="9"/>
        <v>300350</v>
      </c>
    </row>
    <row r="200" spans="1:8" ht="13.5">
      <c r="A200" s="120"/>
      <c r="B200" s="134">
        <f t="shared" si="8"/>
        <v>1</v>
      </c>
      <c r="C200" s="16"/>
      <c r="D200" s="16"/>
      <c r="E200" s="16"/>
      <c r="F200" s="17"/>
      <c r="G200" s="17"/>
      <c r="H200" s="115">
        <f t="shared" si="9"/>
        <v>300350</v>
      </c>
    </row>
    <row r="201" spans="1:8" ht="13.5">
      <c r="A201" s="120"/>
      <c r="B201" s="134">
        <f t="shared" si="8"/>
        <v>1</v>
      </c>
      <c r="C201" s="16"/>
      <c r="D201" s="16"/>
      <c r="E201" s="16"/>
      <c r="F201" s="17"/>
      <c r="G201" s="17"/>
      <c r="H201" s="115">
        <f t="shared" si="9"/>
        <v>300350</v>
      </c>
    </row>
    <row r="202" spans="1:8" ht="13.5">
      <c r="A202" s="120"/>
      <c r="B202" s="134">
        <f t="shared" si="8"/>
        <v>1</v>
      </c>
      <c r="C202" s="16"/>
      <c r="D202" s="16"/>
      <c r="E202" s="16"/>
      <c r="F202" s="17"/>
      <c r="G202" s="17"/>
      <c r="H202" s="115">
        <f t="shared" si="9"/>
        <v>300350</v>
      </c>
    </row>
    <row r="203" spans="1:8" ht="13.5">
      <c r="A203" s="120"/>
      <c r="B203" s="134">
        <f t="shared" si="8"/>
        <v>1</v>
      </c>
      <c r="C203" s="16"/>
      <c r="D203" s="16"/>
      <c r="E203" s="16"/>
      <c r="F203" s="17"/>
      <c r="G203" s="17"/>
      <c r="H203" s="115">
        <f t="shared" si="9"/>
        <v>300350</v>
      </c>
    </row>
    <row r="204" spans="1:8" ht="13.5">
      <c r="A204" s="120"/>
      <c r="B204" s="134">
        <f t="shared" si="8"/>
        <v>1</v>
      </c>
      <c r="C204" s="16"/>
      <c r="D204" s="16"/>
      <c r="E204" s="16"/>
      <c r="F204" s="17"/>
      <c r="G204" s="17"/>
      <c r="H204" s="115">
        <f t="shared" si="9"/>
        <v>300350</v>
      </c>
    </row>
    <row r="205" spans="1:8" ht="13.5">
      <c r="A205" s="120"/>
      <c r="B205" s="134">
        <f t="shared" si="8"/>
        <v>1</v>
      </c>
      <c r="C205" s="16"/>
      <c r="D205" s="16"/>
      <c r="E205" s="16"/>
      <c r="F205" s="17"/>
      <c r="G205" s="17"/>
      <c r="H205" s="115">
        <f t="shared" si="9"/>
        <v>300350</v>
      </c>
    </row>
    <row r="206" spans="1:8" ht="13.5">
      <c r="A206" s="120"/>
      <c r="B206" s="134">
        <f t="shared" si="8"/>
        <v>1</v>
      </c>
      <c r="C206" s="16"/>
      <c r="D206" s="16"/>
      <c r="E206" s="16"/>
      <c r="F206" s="17"/>
      <c r="G206" s="17"/>
      <c r="H206" s="115">
        <f t="shared" si="9"/>
        <v>300350</v>
      </c>
    </row>
    <row r="207" spans="1:8" ht="13.5">
      <c r="A207" s="120"/>
      <c r="B207" s="134">
        <f t="shared" si="8"/>
        <v>1</v>
      </c>
      <c r="C207" s="16"/>
      <c r="D207" s="16"/>
      <c r="E207" s="16"/>
      <c r="F207" s="17"/>
      <c r="G207" s="17"/>
      <c r="H207" s="115">
        <f t="shared" si="9"/>
        <v>300350</v>
      </c>
    </row>
    <row r="208" spans="1:8" ht="13.5">
      <c r="A208" s="120"/>
      <c r="B208" s="134">
        <f t="shared" si="8"/>
        <v>1</v>
      </c>
      <c r="C208" s="16"/>
      <c r="D208" s="16"/>
      <c r="E208" s="16"/>
      <c r="F208" s="17"/>
      <c r="G208" s="17"/>
      <c r="H208" s="115">
        <f t="shared" si="9"/>
        <v>300350</v>
      </c>
    </row>
    <row r="209" spans="1:8" ht="13.5">
      <c r="A209" s="120"/>
      <c r="B209" s="134">
        <f t="shared" si="8"/>
        <v>1</v>
      </c>
      <c r="C209" s="16"/>
      <c r="D209" s="16"/>
      <c r="E209" s="16"/>
      <c r="F209" s="17"/>
      <c r="G209" s="17"/>
      <c r="H209" s="115">
        <f t="shared" si="9"/>
        <v>300350</v>
      </c>
    </row>
    <row r="210" spans="1:8" ht="13.5">
      <c r="A210" s="120"/>
      <c r="B210" s="134">
        <f t="shared" si="8"/>
        <v>1</v>
      </c>
      <c r="C210" s="16"/>
      <c r="D210" s="16"/>
      <c r="E210" s="16"/>
      <c r="F210" s="17"/>
      <c r="G210" s="17"/>
      <c r="H210" s="115">
        <f t="shared" si="9"/>
        <v>300350</v>
      </c>
    </row>
    <row r="211" spans="1:8" ht="13.5">
      <c r="A211" s="120"/>
      <c r="B211" s="134">
        <f t="shared" si="8"/>
        <v>1</v>
      </c>
      <c r="C211" s="16"/>
      <c r="D211" s="16"/>
      <c r="E211" s="16"/>
      <c r="F211" s="17"/>
      <c r="G211" s="17"/>
      <c r="H211" s="115">
        <f t="shared" si="9"/>
        <v>300350</v>
      </c>
    </row>
    <row r="212" spans="1:8" ht="13.5">
      <c r="A212" s="120"/>
      <c r="B212" s="134">
        <f t="shared" si="8"/>
        <v>1</v>
      </c>
      <c r="C212" s="16"/>
      <c r="D212" s="16"/>
      <c r="E212" s="16"/>
      <c r="F212" s="17"/>
      <c r="G212" s="17"/>
      <c r="H212" s="115">
        <f t="shared" si="9"/>
        <v>300350</v>
      </c>
    </row>
    <row r="213" spans="1:8" ht="13.5">
      <c r="A213" s="120"/>
      <c r="B213" s="134">
        <f t="shared" si="8"/>
        <v>1</v>
      </c>
      <c r="C213" s="16"/>
      <c r="D213" s="16"/>
      <c r="E213" s="16"/>
      <c r="F213" s="17"/>
      <c r="G213" s="17"/>
      <c r="H213" s="115">
        <f t="shared" si="9"/>
        <v>300350</v>
      </c>
    </row>
    <row r="214" spans="1:8" ht="13.5">
      <c r="A214" s="120"/>
      <c r="B214" s="134">
        <f t="shared" si="8"/>
        <v>1</v>
      </c>
      <c r="C214" s="16"/>
      <c r="D214" s="16"/>
      <c r="E214" s="16"/>
      <c r="F214" s="17"/>
      <c r="G214" s="17"/>
      <c r="H214" s="115">
        <f t="shared" si="9"/>
        <v>300350</v>
      </c>
    </row>
    <row r="215" spans="1:8" ht="13.5">
      <c r="A215" s="120"/>
      <c r="B215" s="134">
        <f t="shared" si="8"/>
        <v>1</v>
      </c>
      <c r="C215" s="16"/>
      <c r="D215" s="16"/>
      <c r="E215" s="16"/>
      <c r="F215" s="17"/>
      <c r="G215" s="17"/>
      <c r="H215" s="115">
        <f t="shared" si="9"/>
        <v>300350</v>
      </c>
    </row>
    <row r="216" spans="1:8" ht="13.5">
      <c r="A216" s="120"/>
      <c r="B216" s="134">
        <f t="shared" si="8"/>
        <v>1</v>
      </c>
      <c r="C216" s="16"/>
      <c r="D216" s="16"/>
      <c r="E216" s="16"/>
      <c r="F216" s="17"/>
      <c r="G216" s="17"/>
      <c r="H216" s="115">
        <f t="shared" si="9"/>
        <v>300350</v>
      </c>
    </row>
    <row r="217" spans="1:8" ht="13.5">
      <c r="A217" s="120"/>
      <c r="B217" s="134">
        <f t="shared" si="8"/>
        <v>1</v>
      </c>
      <c r="C217" s="16"/>
      <c r="D217" s="16"/>
      <c r="E217" s="16"/>
      <c r="F217" s="17"/>
      <c r="G217" s="17"/>
      <c r="H217" s="115">
        <f t="shared" si="9"/>
        <v>300350</v>
      </c>
    </row>
    <row r="218" spans="1:8" ht="13.5">
      <c r="A218" s="120"/>
      <c r="B218" s="134">
        <f t="shared" si="8"/>
        <v>1</v>
      </c>
      <c r="C218" s="16"/>
      <c r="D218" s="16"/>
      <c r="E218" s="16"/>
      <c r="F218" s="17"/>
      <c r="G218" s="17"/>
      <c r="H218" s="115">
        <f t="shared" si="9"/>
        <v>300350</v>
      </c>
    </row>
    <row r="219" spans="1:8" ht="13.5">
      <c r="A219" s="120"/>
      <c r="B219" s="134">
        <f t="shared" si="8"/>
        <v>1</v>
      </c>
      <c r="C219" s="16"/>
      <c r="D219" s="16"/>
      <c r="E219" s="16"/>
      <c r="F219" s="17"/>
      <c r="G219" s="17"/>
      <c r="H219" s="115">
        <f t="shared" si="9"/>
        <v>300350</v>
      </c>
    </row>
    <row r="220" spans="1:8" ht="13.5">
      <c r="A220" s="120"/>
      <c r="B220" s="134">
        <f t="shared" si="8"/>
        <v>1</v>
      </c>
      <c r="C220" s="16"/>
      <c r="D220" s="16"/>
      <c r="E220" s="16"/>
      <c r="F220" s="17"/>
      <c r="G220" s="17"/>
      <c r="H220" s="115">
        <f t="shared" si="9"/>
        <v>300350</v>
      </c>
    </row>
    <row r="221" spans="1:8" ht="13.5">
      <c r="A221" s="120"/>
      <c r="B221" s="134">
        <f t="shared" si="8"/>
        <v>1</v>
      </c>
      <c r="C221" s="16"/>
      <c r="D221" s="16"/>
      <c r="E221" s="16"/>
      <c r="F221" s="17"/>
      <c r="G221" s="17"/>
      <c r="H221" s="115">
        <f t="shared" si="9"/>
        <v>300350</v>
      </c>
    </row>
    <row r="222" spans="1:8" ht="13.5">
      <c r="A222" s="120"/>
      <c r="B222" s="134">
        <f t="shared" si="8"/>
        <v>1</v>
      </c>
      <c r="C222" s="16"/>
      <c r="D222" s="16"/>
      <c r="E222" s="16"/>
      <c r="F222" s="17"/>
      <c r="G222" s="17"/>
      <c r="H222" s="115">
        <f t="shared" si="9"/>
        <v>300350</v>
      </c>
    </row>
    <row r="223" spans="1:8" ht="13.5">
      <c r="A223" s="120"/>
      <c r="B223" s="134">
        <f t="shared" si="8"/>
        <v>1</v>
      </c>
      <c r="C223" s="16"/>
      <c r="D223" s="16"/>
      <c r="E223" s="16"/>
      <c r="F223" s="17"/>
      <c r="G223" s="17"/>
      <c r="H223" s="115">
        <f t="shared" si="9"/>
        <v>300350</v>
      </c>
    </row>
    <row r="224" spans="1:8" ht="13.5">
      <c r="A224" s="120"/>
      <c r="B224" s="134">
        <f t="shared" si="8"/>
        <v>1</v>
      </c>
      <c r="C224" s="16"/>
      <c r="D224" s="16"/>
      <c r="E224" s="16"/>
      <c r="F224" s="17"/>
      <c r="G224" s="17"/>
      <c r="H224" s="115">
        <f t="shared" si="9"/>
        <v>300350</v>
      </c>
    </row>
    <row r="225" spans="1:8" ht="13.5">
      <c r="A225" s="120"/>
      <c r="B225" s="134">
        <f t="shared" si="8"/>
        <v>1</v>
      </c>
      <c r="C225" s="16"/>
      <c r="D225" s="16"/>
      <c r="E225" s="16"/>
      <c r="F225" s="17"/>
      <c r="G225" s="17"/>
      <c r="H225" s="115">
        <f t="shared" si="9"/>
        <v>300350</v>
      </c>
    </row>
    <row r="226" spans="1:8" ht="13.5">
      <c r="A226" s="120"/>
      <c r="B226" s="134">
        <f t="shared" si="8"/>
        <v>1</v>
      </c>
      <c r="C226" s="16"/>
      <c r="D226" s="16"/>
      <c r="E226" s="16"/>
      <c r="F226" s="17"/>
      <c r="G226" s="17"/>
      <c r="H226" s="115">
        <f t="shared" si="9"/>
        <v>300350</v>
      </c>
    </row>
    <row r="227" spans="1:8" ht="13.5">
      <c r="A227" s="120"/>
      <c r="B227" s="134">
        <f t="shared" si="8"/>
        <v>1</v>
      </c>
      <c r="C227" s="16"/>
      <c r="D227" s="16"/>
      <c r="E227" s="16"/>
      <c r="F227" s="17"/>
      <c r="G227" s="17"/>
      <c r="H227" s="115">
        <f t="shared" si="9"/>
        <v>300350</v>
      </c>
    </row>
    <row r="228" spans="1:8" ht="13.5">
      <c r="A228" s="120"/>
      <c r="B228" s="134">
        <f t="shared" si="8"/>
        <v>1</v>
      </c>
      <c r="C228" s="16"/>
      <c r="D228" s="16"/>
      <c r="E228" s="16"/>
      <c r="F228" s="17"/>
      <c r="G228" s="17"/>
      <c r="H228" s="115">
        <f t="shared" si="9"/>
        <v>300350</v>
      </c>
    </row>
    <row r="229" spans="1:8" ht="13.5">
      <c r="A229" s="120"/>
      <c r="B229" s="134">
        <f t="shared" si="8"/>
        <v>1</v>
      </c>
      <c r="C229" s="16"/>
      <c r="D229" s="16"/>
      <c r="E229" s="16"/>
      <c r="F229" s="17"/>
      <c r="G229" s="17"/>
      <c r="H229" s="115">
        <f t="shared" si="9"/>
        <v>300350</v>
      </c>
    </row>
    <row r="230" spans="1:8" ht="13.5">
      <c r="A230" s="120"/>
      <c r="B230" s="134">
        <f t="shared" si="8"/>
        <v>1</v>
      </c>
      <c r="C230" s="16"/>
      <c r="D230" s="16"/>
      <c r="E230" s="16"/>
      <c r="F230" s="17"/>
      <c r="G230" s="17"/>
      <c r="H230" s="115">
        <f t="shared" si="9"/>
        <v>300350</v>
      </c>
    </row>
    <row r="231" spans="1:8" ht="13.5">
      <c r="A231" s="120"/>
      <c r="B231" s="134">
        <f t="shared" si="8"/>
        <v>1</v>
      </c>
      <c r="C231" s="16"/>
      <c r="D231" s="16"/>
      <c r="E231" s="16"/>
      <c r="F231" s="17"/>
      <c r="G231" s="17"/>
      <c r="H231" s="115">
        <f t="shared" si="9"/>
        <v>300350</v>
      </c>
    </row>
    <row r="232" spans="1:8" ht="13.5">
      <c r="A232" s="120"/>
      <c r="B232" s="134">
        <f t="shared" si="8"/>
        <v>1</v>
      </c>
      <c r="C232" s="16"/>
      <c r="D232" s="16"/>
      <c r="E232" s="16"/>
      <c r="F232" s="17"/>
      <c r="G232" s="17"/>
      <c r="H232" s="115">
        <f t="shared" si="9"/>
        <v>300350</v>
      </c>
    </row>
    <row r="233" spans="1:8" ht="13.5">
      <c r="A233" s="120"/>
      <c r="B233" s="134">
        <f t="shared" si="8"/>
        <v>1</v>
      </c>
      <c r="C233" s="16"/>
      <c r="D233" s="16"/>
      <c r="E233" s="16"/>
      <c r="F233" s="17"/>
      <c r="G233" s="17"/>
      <c r="H233" s="115">
        <f t="shared" si="9"/>
        <v>300350</v>
      </c>
    </row>
    <row r="234" spans="1:8" ht="13.5">
      <c r="A234" s="120"/>
      <c r="B234" s="134">
        <f t="shared" si="8"/>
        <v>1</v>
      </c>
      <c r="C234" s="16"/>
      <c r="D234" s="16"/>
      <c r="E234" s="16"/>
      <c r="F234" s="17"/>
      <c r="G234" s="17"/>
      <c r="H234" s="115">
        <f t="shared" si="9"/>
        <v>300350</v>
      </c>
    </row>
    <row r="235" spans="1:8" ht="13.5">
      <c r="A235" s="120"/>
      <c r="B235" s="134">
        <f t="shared" si="8"/>
        <v>1</v>
      </c>
      <c r="C235" s="16"/>
      <c r="D235" s="16"/>
      <c r="E235" s="16"/>
      <c r="F235" s="17"/>
      <c r="G235" s="17"/>
      <c r="H235" s="115">
        <f t="shared" si="9"/>
        <v>300350</v>
      </c>
    </row>
    <row r="236" spans="1:8" ht="13.5">
      <c r="A236" s="120"/>
      <c r="B236" s="134">
        <f t="shared" si="8"/>
        <v>1</v>
      </c>
      <c r="C236" s="16"/>
      <c r="D236" s="16"/>
      <c r="E236" s="16"/>
      <c r="F236" s="17"/>
      <c r="G236" s="17"/>
      <c r="H236" s="115">
        <f t="shared" si="9"/>
        <v>300350</v>
      </c>
    </row>
    <row r="237" spans="1:8" ht="13.5">
      <c r="A237" s="120"/>
      <c r="B237" s="134">
        <f t="shared" si="8"/>
        <v>1</v>
      </c>
      <c r="C237" s="16"/>
      <c r="D237" s="16"/>
      <c r="E237" s="16"/>
      <c r="F237" s="17"/>
      <c r="G237" s="17"/>
      <c r="H237" s="115">
        <f t="shared" si="9"/>
        <v>300350</v>
      </c>
    </row>
    <row r="238" spans="1:8" ht="13.5">
      <c r="A238" s="120"/>
      <c r="B238" s="134">
        <f t="shared" si="8"/>
        <v>1</v>
      </c>
      <c r="C238" s="16"/>
      <c r="D238" s="16"/>
      <c r="E238" s="16"/>
      <c r="F238" s="17"/>
      <c r="G238" s="17"/>
      <c r="H238" s="115">
        <f t="shared" si="9"/>
        <v>300350</v>
      </c>
    </row>
    <row r="239" spans="1:8" ht="13.5">
      <c r="A239" s="120"/>
      <c r="B239" s="134">
        <f t="shared" si="8"/>
        <v>1</v>
      </c>
      <c r="C239" s="16"/>
      <c r="D239" s="16"/>
      <c r="E239" s="16"/>
      <c r="F239" s="17"/>
      <c r="G239" s="17"/>
      <c r="H239" s="115">
        <f t="shared" si="9"/>
        <v>300350</v>
      </c>
    </row>
    <row r="240" spans="1:8" ht="13.5">
      <c r="A240" s="120"/>
      <c r="B240" s="134">
        <f t="shared" si="8"/>
        <v>1</v>
      </c>
      <c r="C240" s="16"/>
      <c r="D240" s="16"/>
      <c r="E240" s="16"/>
      <c r="F240" s="17"/>
      <c r="G240" s="17"/>
      <c r="H240" s="115">
        <f t="shared" si="9"/>
        <v>300350</v>
      </c>
    </row>
    <row r="241" spans="1:8" ht="13.5">
      <c r="A241" s="120"/>
      <c r="B241" s="134">
        <f t="shared" si="8"/>
        <v>1</v>
      </c>
      <c r="C241" s="16"/>
      <c r="D241" s="16"/>
      <c r="E241" s="16"/>
      <c r="F241" s="17"/>
      <c r="G241" s="17"/>
      <c r="H241" s="115">
        <f t="shared" si="9"/>
        <v>300350</v>
      </c>
    </row>
    <row r="242" spans="1:8" ht="13.5">
      <c r="A242" s="120"/>
      <c r="B242" s="134">
        <f t="shared" si="8"/>
        <v>1</v>
      </c>
      <c r="C242" s="16"/>
      <c r="D242" s="16"/>
      <c r="E242" s="16"/>
      <c r="F242" s="17"/>
      <c r="G242" s="17"/>
      <c r="H242" s="115">
        <f t="shared" si="9"/>
        <v>300350</v>
      </c>
    </row>
    <row r="243" spans="1:8" ht="13.5">
      <c r="A243" s="120"/>
      <c r="B243" s="134">
        <f t="shared" si="8"/>
        <v>1</v>
      </c>
      <c r="C243" s="16"/>
      <c r="D243" s="16"/>
      <c r="E243" s="16"/>
      <c r="F243" s="17"/>
      <c r="G243" s="17"/>
      <c r="H243" s="115">
        <f t="shared" si="9"/>
        <v>300350</v>
      </c>
    </row>
    <row r="244" spans="1:8" ht="13.5">
      <c r="A244" s="120"/>
      <c r="B244" s="134">
        <f t="shared" si="8"/>
        <v>1</v>
      </c>
      <c r="C244" s="16"/>
      <c r="D244" s="16"/>
      <c r="E244" s="16"/>
      <c r="F244" s="17"/>
      <c r="G244" s="17"/>
      <c r="H244" s="115">
        <f t="shared" si="9"/>
        <v>300350</v>
      </c>
    </row>
    <row r="245" spans="1:8" ht="13.5">
      <c r="A245" s="120"/>
      <c r="B245" s="134">
        <f t="shared" si="8"/>
        <v>1</v>
      </c>
      <c r="C245" s="16"/>
      <c r="D245" s="16"/>
      <c r="E245" s="16"/>
      <c r="F245" s="17"/>
      <c r="G245" s="17"/>
      <c r="H245" s="115">
        <f t="shared" si="9"/>
        <v>300350</v>
      </c>
    </row>
    <row r="246" spans="1:8" ht="13.5">
      <c r="A246" s="120"/>
      <c r="B246" s="134">
        <f t="shared" si="8"/>
        <v>1</v>
      </c>
      <c r="C246" s="16"/>
      <c r="D246" s="16"/>
      <c r="E246" s="16"/>
      <c r="F246" s="17"/>
      <c r="G246" s="17"/>
      <c r="H246" s="115">
        <f t="shared" si="9"/>
        <v>300350</v>
      </c>
    </row>
    <row r="247" spans="1:8" ht="13.5">
      <c r="A247" s="120"/>
      <c r="B247" s="134">
        <f t="shared" si="8"/>
        <v>1</v>
      </c>
      <c r="C247" s="16"/>
      <c r="D247" s="16"/>
      <c r="E247" s="16"/>
      <c r="F247" s="17"/>
      <c r="G247" s="17"/>
      <c r="H247" s="115">
        <f t="shared" si="9"/>
        <v>300350</v>
      </c>
    </row>
    <row r="248" spans="1:8" ht="13.5">
      <c r="A248" s="120"/>
      <c r="B248" s="134">
        <f t="shared" si="8"/>
        <v>1</v>
      </c>
      <c r="C248" s="16"/>
      <c r="D248" s="16"/>
      <c r="E248" s="16"/>
      <c r="F248" s="17"/>
      <c r="G248" s="17"/>
      <c r="H248" s="115">
        <f t="shared" si="9"/>
        <v>300350</v>
      </c>
    </row>
    <row r="249" spans="1:8" ht="13.5">
      <c r="A249" s="120"/>
      <c r="B249" s="134">
        <f t="shared" si="8"/>
        <v>1</v>
      </c>
      <c r="C249" s="16"/>
      <c r="D249" s="16"/>
      <c r="E249" s="16"/>
      <c r="F249" s="17"/>
      <c r="G249" s="17"/>
      <c r="H249" s="115">
        <f t="shared" si="9"/>
        <v>300350</v>
      </c>
    </row>
    <row r="250" spans="1:8" ht="13.5">
      <c r="A250" s="120"/>
      <c r="B250" s="134">
        <f t="shared" si="8"/>
        <v>1</v>
      </c>
      <c r="C250" s="16"/>
      <c r="D250" s="16"/>
      <c r="E250" s="16"/>
      <c r="F250" s="17"/>
      <c r="G250" s="17"/>
      <c r="H250" s="115">
        <f t="shared" si="9"/>
        <v>300350</v>
      </c>
    </row>
    <row r="251" spans="1:8" ht="13.5">
      <c r="A251" s="120"/>
      <c r="B251" s="134">
        <f t="shared" si="8"/>
        <v>1</v>
      </c>
      <c r="C251" s="16"/>
      <c r="D251" s="16"/>
      <c r="E251" s="16"/>
      <c r="F251" s="17"/>
      <c r="G251" s="17"/>
      <c r="H251" s="115">
        <f t="shared" si="9"/>
        <v>300350</v>
      </c>
    </row>
    <row r="252" spans="1:8" ht="13.5">
      <c r="A252" s="120"/>
      <c r="B252" s="134">
        <f t="shared" si="8"/>
        <v>1</v>
      </c>
      <c r="C252" s="16"/>
      <c r="D252" s="16"/>
      <c r="E252" s="16"/>
      <c r="F252" s="17"/>
      <c r="G252" s="17"/>
      <c r="H252" s="115">
        <f t="shared" si="9"/>
        <v>300350</v>
      </c>
    </row>
    <row r="253" spans="1:8" ht="13.5">
      <c r="A253" s="120"/>
      <c r="B253" s="134">
        <f t="shared" si="8"/>
        <v>1</v>
      </c>
      <c r="C253" s="16"/>
      <c r="D253" s="16"/>
      <c r="E253" s="16"/>
      <c r="F253" s="17"/>
      <c r="G253" s="17"/>
      <c r="H253" s="115">
        <f t="shared" si="9"/>
        <v>300350</v>
      </c>
    </row>
    <row r="254" spans="1:8" ht="13.5">
      <c r="A254" s="120"/>
      <c r="B254" s="134">
        <f t="shared" si="8"/>
        <v>1</v>
      </c>
      <c r="C254" s="16"/>
      <c r="D254" s="16"/>
      <c r="E254" s="16"/>
      <c r="F254" s="17"/>
      <c r="G254" s="17"/>
      <c r="H254" s="115">
        <f t="shared" si="9"/>
        <v>300350</v>
      </c>
    </row>
    <row r="255" spans="1:8" ht="13.5">
      <c r="A255" s="120"/>
      <c r="B255" s="134">
        <f t="shared" si="8"/>
        <v>1</v>
      </c>
      <c r="C255" s="16"/>
      <c r="D255" s="16"/>
      <c r="E255" s="16"/>
      <c r="F255" s="17"/>
      <c r="G255" s="17"/>
      <c r="H255" s="115">
        <f t="shared" si="9"/>
        <v>300350</v>
      </c>
    </row>
    <row r="256" spans="1:8" ht="13.5">
      <c r="A256" s="120"/>
      <c r="B256" s="134">
        <f t="shared" si="8"/>
        <v>1</v>
      </c>
      <c r="C256" s="16"/>
      <c r="D256" s="16"/>
      <c r="E256" s="16"/>
      <c r="F256" s="17"/>
      <c r="G256" s="17"/>
      <c r="H256" s="115">
        <f t="shared" si="9"/>
        <v>300350</v>
      </c>
    </row>
    <row r="257" spans="1:8" ht="13.5">
      <c r="A257" s="120"/>
      <c r="B257" s="134">
        <f t="shared" si="8"/>
        <v>1</v>
      </c>
      <c r="C257" s="16"/>
      <c r="D257" s="16"/>
      <c r="E257" s="16"/>
      <c r="F257" s="17"/>
      <c r="G257" s="17"/>
      <c r="H257" s="115">
        <f t="shared" si="9"/>
        <v>300350</v>
      </c>
    </row>
    <row r="258" spans="1:8" ht="13.5">
      <c r="A258" s="120"/>
      <c r="B258" s="134">
        <f t="shared" si="8"/>
        <v>1</v>
      </c>
      <c r="C258" s="16"/>
      <c r="D258" s="16"/>
      <c r="E258" s="16"/>
      <c r="F258" s="17"/>
      <c r="G258" s="17"/>
      <c r="H258" s="115">
        <f t="shared" si="9"/>
        <v>300350</v>
      </c>
    </row>
    <row r="259" spans="1:8" ht="13.5">
      <c r="A259" s="120"/>
      <c r="B259" s="134">
        <f t="shared" si="8"/>
        <v>1</v>
      </c>
      <c r="C259" s="16"/>
      <c r="D259" s="16"/>
      <c r="E259" s="16"/>
      <c r="F259" s="17"/>
      <c r="G259" s="17"/>
      <c r="H259" s="115">
        <f t="shared" si="9"/>
        <v>300350</v>
      </c>
    </row>
    <row r="260" spans="1:8" ht="13.5">
      <c r="A260" s="120"/>
      <c r="B260" s="134">
        <f t="shared" si="8"/>
        <v>1</v>
      </c>
      <c r="C260" s="16"/>
      <c r="D260" s="16"/>
      <c r="E260" s="16"/>
      <c r="F260" s="17"/>
      <c r="G260" s="17"/>
      <c r="H260" s="115">
        <f t="shared" si="9"/>
        <v>300350</v>
      </c>
    </row>
    <row r="261" spans="1:8" ht="13.5">
      <c r="A261" s="120"/>
      <c r="B261" s="134">
        <f t="shared" si="8"/>
        <v>1</v>
      </c>
      <c r="C261" s="16"/>
      <c r="D261" s="16"/>
      <c r="E261" s="16"/>
      <c r="F261" s="17"/>
      <c r="G261" s="17"/>
      <c r="H261" s="115">
        <f t="shared" si="9"/>
        <v>300350</v>
      </c>
    </row>
    <row r="262" spans="1:8" ht="13.5">
      <c r="A262" s="120"/>
      <c r="B262" s="134">
        <f aca="true" t="shared" si="10" ref="B262:B325">MONTH(A262)</f>
        <v>1</v>
      </c>
      <c r="C262" s="16"/>
      <c r="D262" s="16"/>
      <c r="E262" s="16"/>
      <c r="F262" s="17"/>
      <c r="G262" s="17"/>
      <c r="H262" s="115">
        <f aca="true" t="shared" si="11" ref="H262:H325">H261+F262-G262</f>
        <v>300350</v>
      </c>
    </row>
    <row r="263" spans="1:8" ht="13.5">
      <c r="A263" s="120"/>
      <c r="B263" s="134">
        <f t="shared" si="10"/>
        <v>1</v>
      </c>
      <c r="C263" s="16"/>
      <c r="D263" s="16"/>
      <c r="E263" s="16"/>
      <c r="F263" s="17"/>
      <c r="G263" s="17"/>
      <c r="H263" s="115">
        <f t="shared" si="11"/>
        <v>300350</v>
      </c>
    </row>
    <row r="264" spans="1:8" ht="13.5">
      <c r="A264" s="120"/>
      <c r="B264" s="134">
        <f t="shared" si="10"/>
        <v>1</v>
      </c>
      <c r="C264" s="16"/>
      <c r="D264" s="16"/>
      <c r="E264" s="16"/>
      <c r="F264" s="17"/>
      <c r="G264" s="17"/>
      <c r="H264" s="115">
        <f t="shared" si="11"/>
        <v>300350</v>
      </c>
    </row>
    <row r="265" spans="1:8" ht="13.5">
      <c r="A265" s="120"/>
      <c r="B265" s="134">
        <f t="shared" si="10"/>
        <v>1</v>
      </c>
      <c r="C265" s="16"/>
      <c r="D265" s="16"/>
      <c r="E265" s="16"/>
      <c r="F265" s="17"/>
      <c r="G265" s="17"/>
      <c r="H265" s="115">
        <f t="shared" si="11"/>
        <v>300350</v>
      </c>
    </row>
    <row r="266" spans="1:8" ht="13.5">
      <c r="A266" s="120"/>
      <c r="B266" s="134">
        <f t="shared" si="10"/>
        <v>1</v>
      </c>
      <c r="C266" s="16"/>
      <c r="D266" s="16"/>
      <c r="E266" s="16"/>
      <c r="F266" s="17"/>
      <c r="G266" s="17"/>
      <c r="H266" s="115">
        <f t="shared" si="11"/>
        <v>300350</v>
      </c>
    </row>
    <row r="267" spans="1:8" ht="13.5">
      <c r="A267" s="120"/>
      <c r="B267" s="134">
        <f t="shared" si="10"/>
        <v>1</v>
      </c>
      <c r="C267" s="16"/>
      <c r="D267" s="16"/>
      <c r="E267" s="16"/>
      <c r="F267" s="17"/>
      <c r="G267" s="17"/>
      <c r="H267" s="115">
        <f t="shared" si="11"/>
        <v>300350</v>
      </c>
    </row>
    <row r="268" spans="1:8" ht="13.5">
      <c r="A268" s="120"/>
      <c r="B268" s="134">
        <f t="shared" si="10"/>
        <v>1</v>
      </c>
      <c r="C268" s="16"/>
      <c r="D268" s="16"/>
      <c r="E268" s="16"/>
      <c r="F268" s="17"/>
      <c r="G268" s="17"/>
      <c r="H268" s="115">
        <f t="shared" si="11"/>
        <v>300350</v>
      </c>
    </row>
    <row r="269" spans="1:8" ht="13.5">
      <c r="A269" s="120"/>
      <c r="B269" s="134">
        <f t="shared" si="10"/>
        <v>1</v>
      </c>
      <c r="C269" s="16"/>
      <c r="D269" s="16"/>
      <c r="E269" s="16"/>
      <c r="F269" s="17"/>
      <c r="G269" s="17"/>
      <c r="H269" s="115">
        <f t="shared" si="11"/>
        <v>300350</v>
      </c>
    </row>
    <row r="270" spans="1:8" ht="13.5">
      <c r="A270" s="120"/>
      <c r="B270" s="134">
        <f t="shared" si="10"/>
        <v>1</v>
      </c>
      <c r="C270" s="16"/>
      <c r="D270" s="16"/>
      <c r="E270" s="16"/>
      <c r="F270" s="17"/>
      <c r="G270" s="17"/>
      <c r="H270" s="115">
        <f t="shared" si="11"/>
        <v>300350</v>
      </c>
    </row>
    <row r="271" spans="1:8" ht="13.5">
      <c r="A271" s="120"/>
      <c r="B271" s="134">
        <f t="shared" si="10"/>
        <v>1</v>
      </c>
      <c r="C271" s="16"/>
      <c r="D271" s="16"/>
      <c r="E271" s="16"/>
      <c r="F271" s="17"/>
      <c r="G271" s="17"/>
      <c r="H271" s="115">
        <f t="shared" si="11"/>
        <v>300350</v>
      </c>
    </row>
    <row r="272" spans="1:8" ht="13.5">
      <c r="A272" s="120"/>
      <c r="B272" s="134">
        <f t="shared" si="10"/>
        <v>1</v>
      </c>
      <c r="C272" s="16"/>
      <c r="D272" s="16"/>
      <c r="E272" s="16"/>
      <c r="F272" s="17"/>
      <c r="G272" s="17"/>
      <c r="H272" s="115">
        <f t="shared" si="11"/>
        <v>300350</v>
      </c>
    </row>
    <row r="273" spans="1:8" ht="13.5">
      <c r="A273" s="120"/>
      <c r="B273" s="134">
        <f t="shared" si="10"/>
        <v>1</v>
      </c>
      <c r="C273" s="16"/>
      <c r="D273" s="16"/>
      <c r="E273" s="16"/>
      <c r="F273" s="17"/>
      <c r="G273" s="17"/>
      <c r="H273" s="115">
        <f t="shared" si="11"/>
        <v>300350</v>
      </c>
    </row>
    <row r="274" spans="1:8" ht="13.5">
      <c r="A274" s="120"/>
      <c r="B274" s="134">
        <f t="shared" si="10"/>
        <v>1</v>
      </c>
      <c r="C274" s="16"/>
      <c r="D274" s="16"/>
      <c r="E274" s="16"/>
      <c r="F274" s="17"/>
      <c r="G274" s="17"/>
      <c r="H274" s="115">
        <f t="shared" si="11"/>
        <v>300350</v>
      </c>
    </row>
    <row r="275" spans="1:8" ht="13.5">
      <c r="A275" s="120"/>
      <c r="B275" s="134">
        <f t="shared" si="10"/>
        <v>1</v>
      </c>
      <c r="C275" s="16"/>
      <c r="D275" s="16"/>
      <c r="E275" s="16"/>
      <c r="F275" s="17"/>
      <c r="G275" s="17"/>
      <c r="H275" s="115">
        <f t="shared" si="11"/>
        <v>300350</v>
      </c>
    </row>
    <row r="276" spans="1:8" ht="13.5">
      <c r="A276" s="120"/>
      <c r="B276" s="134">
        <f t="shared" si="10"/>
        <v>1</v>
      </c>
      <c r="C276" s="16"/>
      <c r="D276" s="16"/>
      <c r="E276" s="16"/>
      <c r="F276" s="17"/>
      <c r="G276" s="17"/>
      <c r="H276" s="115">
        <f t="shared" si="11"/>
        <v>300350</v>
      </c>
    </row>
    <row r="277" spans="1:8" ht="13.5">
      <c r="A277" s="120"/>
      <c r="B277" s="134">
        <f t="shared" si="10"/>
        <v>1</v>
      </c>
      <c r="C277" s="16"/>
      <c r="D277" s="16"/>
      <c r="E277" s="16"/>
      <c r="F277" s="17"/>
      <c r="G277" s="17"/>
      <c r="H277" s="115">
        <f t="shared" si="11"/>
        <v>300350</v>
      </c>
    </row>
    <row r="278" spans="1:8" ht="13.5">
      <c r="A278" s="120"/>
      <c r="B278" s="134">
        <f t="shared" si="10"/>
        <v>1</v>
      </c>
      <c r="C278" s="16"/>
      <c r="D278" s="16"/>
      <c r="E278" s="16"/>
      <c r="F278" s="17"/>
      <c r="G278" s="17"/>
      <c r="H278" s="115">
        <f t="shared" si="11"/>
        <v>300350</v>
      </c>
    </row>
    <row r="279" spans="1:8" ht="13.5">
      <c r="A279" s="120"/>
      <c r="B279" s="134">
        <f t="shared" si="10"/>
        <v>1</v>
      </c>
      <c r="C279" s="16"/>
      <c r="D279" s="16"/>
      <c r="E279" s="16"/>
      <c r="F279" s="17"/>
      <c r="G279" s="17"/>
      <c r="H279" s="115">
        <f t="shared" si="11"/>
        <v>300350</v>
      </c>
    </row>
    <row r="280" spans="1:8" ht="13.5">
      <c r="A280" s="120"/>
      <c r="B280" s="134">
        <f t="shared" si="10"/>
        <v>1</v>
      </c>
      <c r="C280" s="16"/>
      <c r="D280" s="16"/>
      <c r="E280" s="16"/>
      <c r="F280" s="17"/>
      <c r="G280" s="17"/>
      <c r="H280" s="115">
        <f t="shared" si="11"/>
        <v>300350</v>
      </c>
    </row>
    <row r="281" spans="1:8" ht="13.5">
      <c r="A281" s="120"/>
      <c r="B281" s="134">
        <f t="shared" si="10"/>
        <v>1</v>
      </c>
      <c r="C281" s="16"/>
      <c r="D281" s="16"/>
      <c r="E281" s="16"/>
      <c r="F281" s="17"/>
      <c r="G281" s="17"/>
      <c r="H281" s="115">
        <f t="shared" si="11"/>
        <v>300350</v>
      </c>
    </row>
    <row r="282" spans="1:8" ht="13.5">
      <c r="A282" s="120"/>
      <c r="B282" s="134">
        <f t="shared" si="10"/>
        <v>1</v>
      </c>
      <c r="C282" s="16"/>
      <c r="D282" s="16"/>
      <c r="E282" s="16"/>
      <c r="F282" s="17"/>
      <c r="G282" s="17"/>
      <c r="H282" s="115">
        <f t="shared" si="11"/>
        <v>300350</v>
      </c>
    </row>
    <row r="283" spans="1:8" ht="13.5">
      <c r="A283" s="120"/>
      <c r="B283" s="134">
        <f t="shared" si="10"/>
        <v>1</v>
      </c>
      <c r="C283" s="16"/>
      <c r="D283" s="16"/>
      <c r="E283" s="16"/>
      <c r="F283" s="17"/>
      <c r="G283" s="17"/>
      <c r="H283" s="115">
        <f t="shared" si="11"/>
        <v>300350</v>
      </c>
    </row>
    <row r="284" spans="1:8" ht="13.5">
      <c r="A284" s="120"/>
      <c r="B284" s="134">
        <f t="shared" si="10"/>
        <v>1</v>
      </c>
      <c r="C284" s="16"/>
      <c r="D284" s="16"/>
      <c r="E284" s="16"/>
      <c r="F284" s="17"/>
      <c r="G284" s="17"/>
      <c r="H284" s="115">
        <f t="shared" si="11"/>
        <v>300350</v>
      </c>
    </row>
    <row r="285" spans="1:8" ht="13.5">
      <c r="A285" s="120"/>
      <c r="B285" s="134">
        <f t="shared" si="10"/>
        <v>1</v>
      </c>
      <c r="C285" s="16"/>
      <c r="D285" s="16"/>
      <c r="E285" s="16"/>
      <c r="F285" s="17"/>
      <c r="G285" s="17"/>
      <c r="H285" s="115">
        <f t="shared" si="11"/>
        <v>300350</v>
      </c>
    </row>
    <row r="286" spans="1:8" ht="13.5">
      <c r="A286" s="120"/>
      <c r="B286" s="134">
        <f t="shared" si="10"/>
        <v>1</v>
      </c>
      <c r="C286" s="16"/>
      <c r="D286" s="16"/>
      <c r="E286" s="16"/>
      <c r="F286" s="17"/>
      <c r="G286" s="17"/>
      <c r="H286" s="115">
        <f t="shared" si="11"/>
        <v>300350</v>
      </c>
    </row>
    <row r="287" spans="1:8" ht="13.5">
      <c r="A287" s="120"/>
      <c r="B287" s="134">
        <f t="shared" si="10"/>
        <v>1</v>
      </c>
      <c r="C287" s="16"/>
      <c r="D287" s="16"/>
      <c r="E287" s="16"/>
      <c r="F287" s="17"/>
      <c r="G287" s="17"/>
      <c r="H287" s="115">
        <f t="shared" si="11"/>
        <v>300350</v>
      </c>
    </row>
    <row r="288" spans="1:8" ht="13.5">
      <c r="A288" s="120"/>
      <c r="B288" s="134">
        <f t="shared" si="10"/>
        <v>1</v>
      </c>
      <c r="C288" s="16"/>
      <c r="D288" s="16"/>
      <c r="E288" s="16"/>
      <c r="F288" s="17"/>
      <c r="G288" s="17"/>
      <c r="H288" s="115">
        <f t="shared" si="11"/>
        <v>300350</v>
      </c>
    </row>
    <row r="289" spans="1:8" ht="13.5">
      <c r="A289" s="120"/>
      <c r="B289" s="134">
        <f t="shared" si="10"/>
        <v>1</v>
      </c>
      <c r="C289" s="16"/>
      <c r="D289" s="16"/>
      <c r="E289" s="16"/>
      <c r="F289" s="17"/>
      <c r="G289" s="17"/>
      <c r="H289" s="115">
        <f t="shared" si="11"/>
        <v>300350</v>
      </c>
    </row>
    <row r="290" spans="1:8" ht="13.5">
      <c r="A290" s="120"/>
      <c r="B290" s="134">
        <f t="shared" si="10"/>
        <v>1</v>
      </c>
      <c r="C290" s="16"/>
      <c r="D290" s="16"/>
      <c r="E290" s="16"/>
      <c r="F290" s="17"/>
      <c r="G290" s="17"/>
      <c r="H290" s="115">
        <f t="shared" si="11"/>
        <v>300350</v>
      </c>
    </row>
    <row r="291" spans="1:8" ht="13.5">
      <c r="A291" s="120"/>
      <c r="B291" s="134">
        <f t="shared" si="10"/>
        <v>1</v>
      </c>
      <c r="C291" s="16"/>
      <c r="D291" s="16"/>
      <c r="E291" s="16"/>
      <c r="F291" s="17"/>
      <c r="G291" s="17"/>
      <c r="H291" s="115">
        <f t="shared" si="11"/>
        <v>300350</v>
      </c>
    </row>
    <row r="292" spans="1:8" ht="13.5">
      <c r="A292" s="120"/>
      <c r="B292" s="134">
        <f t="shared" si="10"/>
        <v>1</v>
      </c>
      <c r="C292" s="16"/>
      <c r="D292" s="16"/>
      <c r="E292" s="16"/>
      <c r="F292" s="17"/>
      <c r="G292" s="17"/>
      <c r="H292" s="115">
        <f t="shared" si="11"/>
        <v>300350</v>
      </c>
    </row>
    <row r="293" spans="1:8" ht="13.5">
      <c r="A293" s="120"/>
      <c r="B293" s="134">
        <f t="shared" si="10"/>
        <v>1</v>
      </c>
      <c r="C293" s="16"/>
      <c r="D293" s="16"/>
      <c r="E293" s="16"/>
      <c r="F293" s="17"/>
      <c r="G293" s="17"/>
      <c r="H293" s="115">
        <f t="shared" si="11"/>
        <v>300350</v>
      </c>
    </row>
    <row r="294" spans="1:8" ht="13.5">
      <c r="A294" s="120"/>
      <c r="B294" s="134">
        <f t="shared" si="10"/>
        <v>1</v>
      </c>
      <c r="C294" s="16"/>
      <c r="D294" s="16"/>
      <c r="E294" s="16"/>
      <c r="F294" s="17"/>
      <c r="G294" s="17"/>
      <c r="H294" s="115">
        <f t="shared" si="11"/>
        <v>300350</v>
      </c>
    </row>
    <row r="295" spans="1:8" ht="13.5">
      <c r="A295" s="120"/>
      <c r="B295" s="134">
        <f t="shared" si="10"/>
        <v>1</v>
      </c>
      <c r="C295" s="16"/>
      <c r="D295" s="16"/>
      <c r="E295" s="16"/>
      <c r="F295" s="17"/>
      <c r="G295" s="17"/>
      <c r="H295" s="115">
        <f t="shared" si="11"/>
        <v>300350</v>
      </c>
    </row>
    <row r="296" spans="1:8" ht="13.5">
      <c r="A296" s="120"/>
      <c r="B296" s="134">
        <f t="shared" si="10"/>
        <v>1</v>
      </c>
      <c r="C296" s="16"/>
      <c r="D296" s="16"/>
      <c r="E296" s="16"/>
      <c r="F296" s="17"/>
      <c r="G296" s="17"/>
      <c r="H296" s="115">
        <f t="shared" si="11"/>
        <v>300350</v>
      </c>
    </row>
    <row r="297" spans="1:8" ht="13.5">
      <c r="A297" s="120"/>
      <c r="B297" s="134">
        <f t="shared" si="10"/>
        <v>1</v>
      </c>
      <c r="C297" s="16"/>
      <c r="D297" s="16"/>
      <c r="E297" s="16"/>
      <c r="F297" s="17"/>
      <c r="G297" s="17"/>
      <c r="H297" s="115">
        <f t="shared" si="11"/>
        <v>300350</v>
      </c>
    </row>
    <row r="298" spans="1:8" ht="13.5">
      <c r="A298" s="120"/>
      <c r="B298" s="134">
        <f t="shared" si="10"/>
        <v>1</v>
      </c>
      <c r="C298" s="16"/>
      <c r="D298" s="16"/>
      <c r="E298" s="16"/>
      <c r="F298" s="17"/>
      <c r="G298" s="17"/>
      <c r="H298" s="115">
        <f t="shared" si="11"/>
        <v>300350</v>
      </c>
    </row>
    <row r="299" spans="1:8" ht="13.5">
      <c r="A299" s="120"/>
      <c r="B299" s="134">
        <f t="shared" si="10"/>
        <v>1</v>
      </c>
      <c r="C299" s="16"/>
      <c r="D299" s="16"/>
      <c r="E299" s="16"/>
      <c r="F299" s="17"/>
      <c r="G299" s="17"/>
      <c r="H299" s="115">
        <f t="shared" si="11"/>
        <v>300350</v>
      </c>
    </row>
    <row r="300" spans="1:8" ht="13.5">
      <c r="A300" s="120"/>
      <c r="B300" s="134">
        <f t="shared" si="10"/>
        <v>1</v>
      </c>
      <c r="C300" s="16"/>
      <c r="D300" s="16"/>
      <c r="E300" s="16"/>
      <c r="F300" s="17"/>
      <c r="G300" s="17"/>
      <c r="H300" s="115">
        <f t="shared" si="11"/>
        <v>300350</v>
      </c>
    </row>
    <row r="301" spans="1:8" ht="13.5">
      <c r="A301" s="120"/>
      <c r="B301" s="134">
        <f t="shared" si="10"/>
        <v>1</v>
      </c>
      <c r="C301" s="16"/>
      <c r="D301" s="16"/>
      <c r="E301" s="16"/>
      <c r="F301" s="17"/>
      <c r="G301" s="17"/>
      <c r="H301" s="115">
        <f t="shared" si="11"/>
        <v>300350</v>
      </c>
    </row>
    <row r="302" spans="1:8" ht="13.5">
      <c r="A302" s="120"/>
      <c r="B302" s="134">
        <f t="shared" si="10"/>
        <v>1</v>
      </c>
      <c r="C302" s="16"/>
      <c r="D302" s="16"/>
      <c r="E302" s="16"/>
      <c r="F302" s="17"/>
      <c r="G302" s="17"/>
      <c r="H302" s="115">
        <f t="shared" si="11"/>
        <v>300350</v>
      </c>
    </row>
    <row r="303" spans="1:8" ht="13.5">
      <c r="A303" s="120"/>
      <c r="B303" s="134">
        <f t="shared" si="10"/>
        <v>1</v>
      </c>
      <c r="C303" s="16"/>
      <c r="D303" s="16"/>
      <c r="E303" s="16"/>
      <c r="F303" s="17"/>
      <c r="G303" s="17"/>
      <c r="H303" s="115">
        <f t="shared" si="11"/>
        <v>300350</v>
      </c>
    </row>
    <row r="304" spans="1:8" ht="13.5">
      <c r="A304" s="120"/>
      <c r="B304" s="134">
        <f t="shared" si="10"/>
        <v>1</v>
      </c>
      <c r="C304" s="16"/>
      <c r="D304" s="16"/>
      <c r="E304" s="16"/>
      <c r="F304" s="17"/>
      <c r="G304" s="17"/>
      <c r="H304" s="115">
        <f t="shared" si="11"/>
        <v>300350</v>
      </c>
    </row>
    <row r="305" spans="1:8" ht="13.5">
      <c r="A305" s="120"/>
      <c r="B305" s="134">
        <f t="shared" si="10"/>
        <v>1</v>
      </c>
      <c r="C305" s="16"/>
      <c r="D305" s="16"/>
      <c r="E305" s="16"/>
      <c r="F305" s="17"/>
      <c r="G305" s="17"/>
      <c r="H305" s="115">
        <f t="shared" si="11"/>
        <v>300350</v>
      </c>
    </row>
    <row r="306" spans="1:8" ht="13.5">
      <c r="A306" s="120"/>
      <c r="B306" s="134">
        <f t="shared" si="10"/>
        <v>1</v>
      </c>
      <c r="C306" s="16"/>
      <c r="D306" s="16"/>
      <c r="E306" s="16"/>
      <c r="F306" s="17"/>
      <c r="G306" s="17"/>
      <c r="H306" s="115">
        <f t="shared" si="11"/>
        <v>300350</v>
      </c>
    </row>
    <row r="307" spans="1:8" ht="13.5">
      <c r="A307" s="120"/>
      <c r="B307" s="134">
        <f t="shared" si="10"/>
        <v>1</v>
      </c>
      <c r="C307" s="16"/>
      <c r="D307" s="16"/>
      <c r="E307" s="16"/>
      <c r="F307" s="17"/>
      <c r="G307" s="17"/>
      <c r="H307" s="115">
        <f t="shared" si="11"/>
        <v>300350</v>
      </c>
    </row>
    <row r="308" spans="1:8" ht="13.5">
      <c r="A308" s="120"/>
      <c r="B308" s="134">
        <f t="shared" si="10"/>
        <v>1</v>
      </c>
      <c r="C308" s="16"/>
      <c r="D308" s="16"/>
      <c r="E308" s="16"/>
      <c r="F308" s="17"/>
      <c r="G308" s="17"/>
      <c r="H308" s="115">
        <f t="shared" si="11"/>
        <v>300350</v>
      </c>
    </row>
    <row r="309" spans="1:8" ht="13.5">
      <c r="A309" s="120"/>
      <c r="B309" s="134">
        <f t="shared" si="10"/>
        <v>1</v>
      </c>
      <c r="C309" s="16"/>
      <c r="D309" s="16"/>
      <c r="E309" s="16"/>
      <c r="F309" s="17"/>
      <c r="G309" s="17"/>
      <c r="H309" s="115">
        <f t="shared" si="11"/>
        <v>300350</v>
      </c>
    </row>
    <row r="310" spans="1:8" ht="13.5">
      <c r="A310" s="120"/>
      <c r="B310" s="134">
        <f t="shared" si="10"/>
        <v>1</v>
      </c>
      <c r="C310" s="16"/>
      <c r="D310" s="16"/>
      <c r="E310" s="16"/>
      <c r="F310" s="17"/>
      <c r="G310" s="17"/>
      <c r="H310" s="115">
        <f t="shared" si="11"/>
        <v>300350</v>
      </c>
    </row>
    <row r="311" spans="1:8" ht="13.5">
      <c r="A311" s="120"/>
      <c r="B311" s="134">
        <f t="shared" si="10"/>
        <v>1</v>
      </c>
      <c r="C311" s="16"/>
      <c r="D311" s="16"/>
      <c r="E311" s="16"/>
      <c r="F311" s="17"/>
      <c r="G311" s="17"/>
      <c r="H311" s="115">
        <f t="shared" si="11"/>
        <v>300350</v>
      </c>
    </row>
    <row r="312" spans="1:8" ht="13.5">
      <c r="A312" s="120"/>
      <c r="B312" s="134">
        <f t="shared" si="10"/>
        <v>1</v>
      </c>
      <c r="C312" s="16"/>
      <c r="D312" s="16"/>
      <c r="E312" s="16"/>
      <c r="F312" s="17"/>
      <c r="G312" s="17"/>
      <c r="H312" s="115">
        <f t="shared" si="11"/>
        <v>300350</v>
      </c>
    </row>
    <row r="313" spans="1:8" ht="13.5">
      <c r="A313" s="120"/>
      <c r="B313" s="134">
        <f t="shared" si="10"/>
        <v>1</v>
      </c>
      <c r="C313" s="16"/>
      <c r="D313" s="16"/>
      <c r="E313" s="16"/>
      <c r="F313" s="17"/>
      <c r="G313" s="17"/>
      <c r="H313" s="115">
        <f t="shared" si="11"/>
        <v>300350</v>
      </c>
    </row>
    <row r="314" spans="1:8" ht="13.5">
      <c r="A314" s="120"/>
      <c r="B314" s="134">
        <f t="shared" si="10"/>
        <v>1</v>
      </c>
      <c r="C314" s="16"/>
      <c r="D314" s="16"/>
      <c r="E314" s="16"/>
      <c r="F314" s="17"/>
      <c r="G314" s="17"/>
      <c r="H314" s="115">
        <f t="shared" si="11"/>
        <v>300350</v>
      </c>
    </row>
    <row r="315" spans="1:8" ht="13.5">
      <c r="A315" s="120"/>
      <c r="B315" s="134">
        <f t="shared" si="10"/>
        <v>1</v>
      </c>
      <c r="C315" s="16"/>
      <c r="D315" s="16"/>
      <c r="E315" s="16"/>
      <c r="F315" s="17"/>
      <c r="G315" s="17"/>
      <c r="H315" s="115">
        <f t="shared" si="11"/>
        <v>300350</v>
      </c>
    </row>
    <row r="316" spans="1:8" ht="13.5">
      <c r="A316" s="120"/>
      <c r="B316" s="134">
        <f t="shared" si="10"/>
        <v>1</v>
      </c>
      <c r="C316" s="16"/>
      <c r="D316" s="16"/>
      <c r="E316" s="16"/>
      <c r="F316" s="17"/>
      <c r="G316" s="17"/>
      <c r="H316" s="115">
        <f t="shared" si="11"/>
        <v>300350</v>
      </c>
    </row>
    <row r="317" spans="1:8" ht="13.5">
      <c r="A317" s="120"/>
      <c r="B317" s="134">
        <f t="shared" si="10"/>
        <v>1</v>
      </c>
      <c r="C317" s="16"/>
      <c r="D317" s="16"/>
      <c r="E317" s="16"/>
      <c r="F317" s="17"/>
      <c r="G317" s="17"/>
      <c r="H317" s="115">
        <f t="shared" si="11"/>
        <v>300350</v>
      </c>
    </row>
    <row r="318" spans="1:8" ht="13.5">
      <c r="A318" s="120"/>
      <c r="B318" s="134">
        <f t="shared" si="10"/>
        <v>1</v>
      </c>
      <c r="C318" s="16"/>
      <c r="D318" s="16"/>
      <c r="E318" s="16"/>
      <c r="F318" s="17"/>
      <c r="G318" s="17"/>
      <c r="H318" s="115">
        <f t="shared" si="11"/>
        <v>300350</v>
      </c>
    </row>
    <row r="319" spans="1:8" ht="13.5">
      <c r="A319" s="120"/>
      <c r="B319" s="134">
        <f t="shared" si="10"/>
        <v>1</v>
      </c>
      <c r="C319" s="16"/>
      <c r="D319" s="16"/>
      <c r="E319" s="16"/>
      <c r="F319" s="17"/>
      <c r="G319" s="17"/>
      <c r="H319" s="115">
        <f t="shared" si="11"/>
        <v>300350</v>
      </c>
    </row>
    <row r="320" spans="1:8" ht="13.5">
      <c r="A320" s="120"/>
      <c r="B320" s="134">
        <f t="shared" si="10"/>
        <v>1</v>
      </c>
      <c r="C320" s="16"/>
      <c r="D320" s="16"/>
      <c r="E320" s="16"/>
      <c r="F320" s="17"/>
      <c r="G320" s="17"/>
      <c r="H320" s="115">
        <f t="shared" si="11"/>
        <v>300350</v>
      </c>
    </row>
    <row r="321" spans="1:8" ht="13.5">
      <c r="A321" s="120"/>
      <c r="B321" s="134">
        <f t="shared" si="10"/>
        <v>1</v>
      </c>
      <c r="C321" s="16"/>
      <c r="D321" s="16"/>
      <c r="E321" s="16"/>
      <c r="F321" s="17"/>
      <c r="G321" s="17"/>
      <c r="H321" s="115">
        <f t="shared" si="11"/>
        <v>300350</v>
      </c>
    </row>
    <row r="322" spans="1:8" ht="13.5">
      <c r="A322" s="120"/>
      <c r="B322" s="134">
        <f t="shared" si="10"/>
        <v>1</v>
      </c>
      <c r="C322" s="16"/>
      <c r="D322" s="16"/>
      <c r="E322" s="16"/>
      <c r="F322" s="17"/>
      <c r="G322" s="17"/>
      <c r="H322" s="115">
        <f t="shared" si="11"/>
        <v>300350</v>
      </c>
    </row>
    <row r="323" spans="1:8" ht="13.5">
      <c r="A323" s="120"/>
      <c r="B323" s="134">
        <f t="shared" si="10"/>
        <v>1</v>
      </c>
      <c r="C323" s="16"/>
      <c r="D323" s="16"/>
      <c r="E323" s="16"/>
      <c r="F323" s="17"/>
      <c r="G323" s="17"/>
      <c r="H323" s="115">
        <f t="shared" si="11"/>
        <v>300350</v>
      </c>
    </row>
    <row r="324" spans="1:8" ht="13.5">
      <c r="A324" s="120"/>
      <c r="B324" s="134">
        <f t="shared" si="10"/>
        <v>1</v>
      </c>
      <c r="C324" s="16"/>
      <c r="D324" s="16"/>
      <c r="E324" s="16"/>
      <c r="F324" s="17"/>
      <c r="G324" s="17"/>
      <c r="H324" s="115">
        <f t="shared" si="11"/>
        <v>300350</v>
      </c>
    </row>
    <row r="325" spans="1:8" ht="13.5">
      <c r="A325" s="120"/>
      <c r="B325" s="134">
        <f t="shared" si="10"/>
        <v>1</v>
      </c>
      <c r="C325" s="16"/>
      <c r="D325" s="16"/>
      <c r="E325" s="16"/>
      <c r="F325" s="17"/>
      <c r="G325" s="17"/>
      <c r="H325" s="115">
        <f t="shared" si="11"/>
        <v>300350</v>
      </c>
    </row>
    <row r="326" spans="1:8" ht="13.5">
      <c r="A326" s="120"/>
      <c r="B326" s="134">
        <f aca="true" t="shared" si="12" ref="B326:B389">MONTH(A326)</f>
        <v>1</v>
      </c>
      <c r="C326" s="16"/>
      <c r="D326" s="16"/>
      <c r="E326" s="16"/>
      <c r="F326" s="17"/>
      <c r="G326" s="17"/>
      <c r="H326" s="115">
        <f aca="true" t="shared" si="13" ref="H326:H389">H325+F326-G326</f>
        <v>300350</v>
      </c>
    </row>
    <row r="327" spans="1:8" ht="13.5">
      <c r="A327" s="120"/>
      <c r="B327" s="134">
        <f t="shared" si="12"/>
        <v>1</v>
      </c>
      <c r="C327" s="16"/>
      <c r="D327" s="16"/>
      <c r="E327" s="16"/>
      <c r="F327" s="17"/>
      <c r="G327" s="17"/>
      <c r="H327" s="115">
        <f t="shared" si="13"/>
        <v>300350</v>
      </c>
    </row>
    <row r="328" spans="1:8" ht="13.5">
      <c r="A328" s="120"/>
      <c r="B328" s="134">
        <f t="shared" si="12"/>
        <v>1</v>
      </c>
      <c r="C328" s="16"/>
      <c r="D328" s="16"/>
      <c r="E328" s="16"/>
      <c r="F328" s="17"/>
      <c r="G328" s="17"/>
      <c r="H328" s="115">
        <f t="shared" si="13"/>
        <v>300350</v>
      </c>
    </row>
    <row r="329" spans="1:8" ht="13.5">
      <c r="A329" s="120"/>
      <c r="B329" s="134">
        <f t="shared" si="12"/>
        <v>1</v>
      </c>
      <c r="C329" s="16"/>
      <c r="D329" s="16"/>
      <c r="E329" s="16"/>
      <c r="F329" s="17"/>
      <c r="G329" s="17"/>
      <c r="H329" s="115">
        <f t="shared" si="13"/>
        <v>300350</v>
      </c>
    </row>
    <row r="330" spans="1:8" ht="13.5">
      <c r="A330" s="120"/>
      <c r="B330" s="134">
        <f t="shared" si="12"/>
        <v>1</v>
      </c>
      <c r="C330" s="16"/>
      <c r="D330" s="16"/>
      <c r="E330" s="16"/>
      <c r="F330" s="17"/>
      <c r="G330" s="17"/>
      <c r="H330" s="115">
        <f t="shared" si="13"/>
        <v>300350</v>
      </c>
    </row>
    <row r="331" spans="1:8" ht="13.5">
      <c r="A331" s="120"/>
      <c r="B331" s="134">
        <f t="shared" si="12"/>
        <v>1</v>
      </c>
      <c r="C331" s="16"/>
      <c r="D331" s="16"/>
      <c r="E331" s="16"/>
      <c r="F331" s="17"/>
      <c r="G331" s="17"/>
      <c r="H331" s="115">
        <f t="shared" si="13"/>
        <v>300350</v>
      </c>
    </row>
    <row r="332" spans="1:8" ht="13.5">
      <c r="A332" s="120"/>
      <c r="B332" s="134">
        <f t="shared" si="12"/>
        <v>1</v>
      </c>
      <c r="C332" s="16"/>
      <c r="D332" s="16"/>
      <c r="E332" s="16"/>
      <c r="F332" s="17"/>
      <c r="G332" s="17"/>
      <c r="H332" s="115">
        <f t="shared" si="13"/>
        <v>300350</v>
      </c>
    </row>
    <row r="333" spans="1:8" ht="13.5">
      <c r="A333" s="120"/>
      <c r="B333" s="134">
        <f t="shared" si="12"/>
        <v>1</v>
      </c>
      <c r="C333" s="16"/>
      <c r="D333" s="16"/>
      <c r="E333" s="16"/>
      <c r="F333" s="17"/>
      <c r="G333" s="17"/>
      <c r="H333" s="115">
        <f t="shared" si="13"/>
        <v>300350</v>
      </c>
    </row>
    <row r="334" spans="1:8" ht="13.5">
      <c r="A334" s="120"/>
      <c r="B334" s="134">
        <f t="shared" si="12"/>
        <v>1</v>
      </c>
      <c r="C334" s="16"/>
      <c r="D334" s="16"/>
      <c r="E334" s="16"/>
      <c r="F334" s="17"/>
      <c r="G334" s="17"/>
      <c r="H334" s="115">
        <f t="shared" si="13"/>
        <v>300350</v>
      </c>
    </row>
    <row r="335" spans="1:8" ht="13.5">
      <c r="A335" s="120"/>
      <c r="B335" s="134">
        <f t="shared" si="12"/>
        <v>1</v>
      </c>
      <c r="C335" s="16"/>
      <c r="D335" s="16"/>
      <c r="E335" s="16"/>
      <c r="F335" s="17"/>
      <c r="G335" s="17"/>
      <c r="H335" s="115">
        <f t="shared" si="13"/>
        <v>300350</v>
      </c>
    </row>
    <row r="336" spans="1:8" ht="13.5">
      <c r="A336" s="120"/>
      <c r="B336" s="134">
        <f t="shared" si="12"/>
        <v>1</v>
      </c>
      <c r="C336" s="16"/>
      <c r="D336" s="16"/>
      <c r="E336" s="16"/>
      <c r="F336" s="17"/>
      <c r="G336" s="17"/>
      <c r="H336" s="115">
        <f t="shared" si="13"/>
        <v>300350</v>
      </c>
    </row>
    <row r="337" spans="1:8" ht="13.5">
      <c r="A337" s="120"/>
      <c r="B337" s="134">
        <f t="shared" si="12"/>
        <v>1</v>
      </c>
      <c r="C337" s="16"/>
      <c r="D337" s="16"/>
      <c r="E337" s="16"/>
      <c r="F337" s="17"/>
      <c r="G337" s="17"/>
      <c r="H337" s="115">
        <f t="shared" si="13"/>
        <v>300350</v>
      </c>
    </row>
    <row r="338" spans="1:8" ht="13.5">
      <c r="A338" s="120"/>
      <c r="B338" s="134">
        <f t="shared" si="12"/>
        <v>1</v>
      </c>
      <c r="C338" s="16"/>
      <c r="D338" s="16"/>
      <c r="E338" s="16"/>
      <c r="F338" s="17"/>
      <c r="G338" s="17"/>
      <c r="H338" s="115">
        <f t="shared" si="13"/>
        <v>300350</v>
      </c>
    </row>
    <row r="339" spans="1:8" ht="13.5">
      <c r="A339" s="120"/>
      <c r="B339" s="134">
        <f t="shared" si="12"/>
        <v>1</v>
      </c>
      <c r="C339" s="16"/>
      <c r="D339" s="16"/>
      <c r="E339" s="16"/>
      <c r="F339" s="17"/>
      <c r="G339" s="17"/>
      <c r="H339" s="115">
        <f t="shared" si="13"/>
        <v>300350</v>
      </c>
    </row>
    <row r="340" spans="1:8" ht="13.5">
      <c r="A340" s="120"/>
      <c r="B340" s="134">
        <f t="shared" si="12"/>
        <v>1</v>
      </c>
      <c r="C340" s="16"/>
      <c r="D340" s="16"/>
      <c r="E340" s="16"/>
      <c r="F340" s="17"/>
      <c r="G340" s="17"/>
      <c r="H340" s="115">
        <f t="shared" si="13"/>
        <v>300350</v>
      </c>
    </row>
    <row r="341" spans="1:8" ht="13.5">
      <c r="A341" s="120"/>
      <c r="B341" s="134">
        <f t="shared" si="12"/>
        <v>1</v>
      </c>
      <c r="C341" s="16"/>
      <c r="D341" s="16"/>
      <c r="E341" s="16"/>
      <c r="F341" s="17"/>
      <c r="G341" s="17"/>
      <c r="H341" s="115">
        <f t="shared" si="13"/>
        <v>300350</v>
      </c>
    </row>
    <row r="342" spans="1:8" ht="13.5">
      <c r="A342" s="120"/>
      <c r="B342" s="134">
        <f t="shared" si="12"/>
        <v>1</v>
      </c>
      <c r="C342" s="16"/>
      <c r="D342" s="16"/>
      <c r="E342" s="16"/>
      <c r="F342" s="17"/>
      <c r="G342" s="17"/>
      <c r="H342" s="115">
        <f t="shared" si="13"/>
        <v>300350</v>
      </c>
    </row>
    <row r="343" spans="1:8" ht="13.5">
      <c r="A343" s="120"/>
      <c r="B343" s="134">
        <f t="shared" si="12"/>
        <v>1</v>
      </c>
      <c r="C343" s="16"/>
      <c r="D343" s="16"/>
      <c r="E343" s="16"/>
      <c r="F343" s="17"/>
      <c r="G343" s="17"/>
      <c r="H343" s="115">
        <f t="shared" si="13"/>
        <v>300350</v>
      </c>
    </row>
    <row r="344" spans="1:8" ht="13.5">
      <c r="A344" s="120"/>
      <c r="B344" s="134">
        <f t="shared" si="12"/>
        <v>1</v>
      </c>
      <c r="C344" s="16"/>
      <c r="D344" s="16"/>
      <c r="E344" s="16"/>
      <c r="F344" s="17"/>
      <c r="G344" s="17"/>
      <c r="H344" s="115">
        <f t="shared" si="13"/>
        <v>300350</v>
      </c>
    </row>
    <row r="345" spans="1:8" ht="13.5">
      <c r="A345" s="120"/>
      <c r="B345" s="134">
        <f t="shared" si="12"/>
        <v>1</v>
      </c>
      <c r="C345" s="16"/>
      <c r="D345" s="16"/>
      <c r="E345" s="16"/>
      <c r="F345" s="17"/>
      <c r="G345" s="17"/>
      <c r="H345" s="115">
        <f t="shared" si="13"/>
        <v>300350</v>
      </c>
    </row>
    <row r="346" spans="1:8" ht="13.5">
      <c r="A346" s="120"/>
      <c r="B346" s="134">
        <f t="shared" si="12"/>
        <v>1</v>
      </c>
      <c r="C346" s="16"/>
      <c r="D346" s="16"/>
      <c r="E346" s="16"/>
      <c r="F346" s="17"/>
      <c r="G346" s="17"/>
      <c r="H346" s="115">
        <f t="shared" si="13"/>
        <v>300350</v>
      </c>
    </row>
    <row r="347" spans="1:8" ht="13.5">
      <c r="A347" s="120"/>
      <c r="B347" s="134">
        <f t="shared" si="12"/>
        <v>1</v>
      </c>
      <c r="C347" s="16"/>
      <c r="D347" s="16"/>
      <c r="E347" s="16"/>
      <c r="F347" s="17"/>
      <c r="G347" s="17"/>
      <c r="H347" s="115">
        <f t="shared" si="13"/>
        <v>300350</v>
      </c>
    </row>
    <row r="348" spans="1:8" ht="13.5">
      <c r="A348" s="120"/>
      <c r="B348" s="134">
        <f t="shared" si="12"/>
        <v>1</v>
      </c>
      <c r="C348" s="16"/>
      <c r="D348" s="16"/>
      <c r="E348" s="16"/>
      <c r="F348" s="17"/>
      <c r="G348" s="17"/>
      <c r="H348" s="115">
        <f t="shared" si="13"/>
        <v>300350</v>
      </c>
    </row>
    <row r="349" spans="1:8" ht="13.5">
      <c r="A349" s="120"/>
      <c r="B349" s="134">
        <f t="shared" si="12"/>
        <v>1</v>
      </c>
      <c r="C349" s="16"/>
      <c r="D349" s="16"/>
      <c r="E349" s="16"/>
      <c r="F349" s="17"/>
      <c r="G349" s="17"/>
      <c r="H349" s="115">
        <f t="shared" si="13"/>
        <v>300350</v>
      </c>
    </row>
    <row r="350" spans="1:8" ht="13.5">
      <c r="A350" s="120"/>
      <c r="B350" s="134">
        <f t="shared" si="12"/>
        <v>1</v>
      </c>
      <c r="C350" s="16"/>
      <c r="D350" s="16"/>
      <c r="E350" s="16"/>
      <c r="F350" s="17"/>
      <c r="G350" s="17"/>
      <c r="H350" s="115">
        <f t="shared" si="13"/>
        <v>300350</v>
      </c>
    </row>
    <row r="351" spans="1:8" ht="13.5">
      <c r="A351" s="120"/>
      <c r="B351" s="134">
        <f t="shared" si="12"/>
        <v>1</v>
      </c>
      <c r="C351" s="16"/>
      <c r="D351" s="16"/>
      <c r="E351" s="16"/>
      <c r="F351" s="17"/>
      <c r="G351" s="17"/>
      <c r="H351" s="115">
        <f t="shared" si="13"/>
        <v>300350</v>
      </c>
    </row>
    <row r="352" spans="1:8" ht="13.5">
      <c r="A352" s="120"/>
      <c r="B352" s="134">
        <f t="shared" si="12"/>
        <v>1</v>
      </c>
      <c r="C352" s="16"/>
      <c r="D352" s="16"/>
      <c r="E352" s="16"/>
      <c r="F352" s="17"/>
      <c r="G352" s="17"/>
      <c r="H352" s="115">
        <f t="shared" si="13"/>
        <v>300350</v>
      </c>
    </row>
    <row r="353" spans="1:8" ht="13.5">
      <c r="A353" s="120"/>
      <c r="B353" s="134">
        <f t="shared" si="12"/>
        <v>1</v>
      </c>
      <c r="C353" s="16"/>
      <c r="D353" s="16"/>
      <c r="E353" s="16"/>
      <c r="F353" s="17"/>
      <c r="G353" s="17"/>
      <c r="H353" s="115">
        <f t="shared" si="13"/>
        <v>300350</v>
      </c>
    </row>
    <row r="354" spans="1:8" ht="13.5">
      <c r="A354" s="120"/>
      <c r="B354" s="134">
        <f t="shared" si="12"/>
        <v>1</v>
      </c>
      <c r="C354" s="16"/>
      <c r="D354" s="16"/>
      <c r="E354" s="16"/>
      <c r="F354" s="17"/>
      <c r="G354" s="17"/>
      <c r="H354" s="115">
        <f t="shared" si="13"/>
        <v>300350</v>
      </c>
    </row>
    <row r="355" spans="1:8" ht="13.5">
      <c r="A355" s="120"/>
      <c r="B355" s="134">
        <f t="shared" si="12"/>
        <v>1</v>
      </c>
      <c r="C355" s="16"/>
      <c r="D355" s="16"/>
      <c r="E355" s="16"/>
      <c r="F355" s="17"/>
      <c r="G355" s="17"/>
      <c r="H355" s="115">
        <f t="shared" si="13"/>
        <v>300350</v>
      </c>
    </row>
    <row r="356" spans="1:8" ht="13.5">
      <c r="A356" s="120"/>
      <c r="B356" s="134">
        <f t="shared" si="12"/>
        <v>1</v>
      </c>
      <c r="C356" s="16"/>
      <c r="D356" s="16"/>
      <c r="E356" s="16"/>
      <c r="F356" s="17"/>
      <c r="G356" s="17"/>
      <c r="H356" s="115">
        <f t="shared" si="13"/>
        <v>300350</v>
      </c>
    </row>
    <row r="357" spans="1:8" ht="13.5">
      <c r="A357" s="120"/>
      <c r="B357" s="134">
        <f t="shared" si="12"/>
        <v>1</v>
      </c>
      <c r="C357" s="16"/>
      <c r="D357" s="16"/>
      <c r="E357" s="16"/>
      <c r="F357" s="17"/>
      <c r="G357" s="17"/>
      <c r="H357" s="115">
        <f t="shared" si="13"/>
        <v>300350</v>
      </c>
    </row>
    <row r="358" spans="1:8" ht="13.5">
      <c r="A358" s="120"/>
      <c r="B358" s="134">
        <f t="shared" si="12"/>
        <v>1</v>
      </c>
      <c r="C358" s="16"/>
      <c r="D358" s="16"/>
      <c r="E358" s="16"/>
      <c r="F358" s="17"/>
      <c r="G358" s="17"/>
      <c r="H358" s="115">
        <f t="shared" si="13"/>
        <v>300350</v>
      </c>
    </row>
    <row r="359" spans="1:8" ht="13.5">
      <c r="A359" s="120"/>
      <c r="B359" s="134">
        <f t="shared" si="12"/>
        <v>1</v>
      </c>
      <c r="C359" s="16"/>
      <c r="D359" s="16"/>
      <c r="E359" s="16"/>
      <c r="F359" s="17"/>
      <c r="G359" s="17"/>
      <c r="H359" s="115">
        <f t="shared" si="13"/>
        <v>300350</v>
      </c>
    </row>
    <row r="360" spans="1:8" ht="13.5">
      <c r="A360" s="120"/>
      <c r="B360" s="134">
        <f t="shared" si="12"/>
        <v>1</v>
      </c>
      <c r="C360" s="16"/>
      <c r="D360" s="16"/>
      <c r="E360" s="16"/>
      <c r="F360" s="17"/>
      <c r="G360" s="17"/>
      <c r="H360" s="115">
        <f t="shared" si="13"/>
        <v>300350</v>
      </c>
    </row>
    <row r="361" spans="1:8" ht="13.5">
      <c r="A361" s="120"/>
      <c r="B361" s="134">
        <f t="shared" si="12"/>
        <v>1</v>
      </c>
      <c r="C361" s="16"/>
      <c r="D361" s="16"/>
      <c r="E361" s="16"/>
      <c r="F361" s="17"/>
      <c r="G361" s="17"/>
      <c r="H361" s="115">
        <f t="shared" si="13"/>
        <v>300350</v>
      </c>
    </row>
    <row r="362" spans="1:8" ht="13.5">
      <c r="A362" s="120"/>
      <c r="B362" s="134">
        <f t="shared" si="12"/>
        <v>1</v>
      </c>
      <c r="C362" s="16"/>
      <c r="D362" s="16"/>
      <c r="E362" s="16"/>
      <c r="F362" s="17"/>
      <c r="G362" s="17"/>
      <c r="H362" s="115">
        <f t="shared" si="13"/>
        <v>300350</v>
      </c>
    </row>
    <row r="363" spans="1:8" ht="13.5">
      <c r="A363" s="120"/>
      <c r="B363" s="134">
        <f t="shared" si="12"/>
        <v>1</v>
      </c>
      <c r="C363" s="16"/>
      <c r="D363" s="16"/>
      <c r="E363" s="16"/>
      <c r="F363" s="17"/>
      <c r="G363" s="17"/>
      <c r="H363" s="115">
        <f t="shared" si="13"/>
        <v>300350</v>
      </c>
    </row>
    <row r="364" spans="1:8" ht="13.5">
      <c r="A364" s="120"/>
      <c r="B364" s="134">
        <f t="shared" si="12"/>
        <v>1</v>
      </c>
      <c r="C364" s="16"/>
      <c r="D364" s="16"/>
      <c r="E364" s="16"/>
      <c r="F364" s="17"/>
      <c r="G364" s="17"/>
      <c r="H364" s="115">
        <f t="shared" si="13"/>
        <v>300350</v>
      </c>
    </row>
    <row r="365" spans="1:8" ht="13.5">
      <c r="A365" s="120"/>
      <c r="B365" s="134">
        <f t="shared" si="12"/>
        <v>1</v>
      </c>
      <c r="C365" s="16"/>
      <c r="D365" s="16"/>
      <c r="E365" s="16"/>
      <c r="F365" s="17"/>
      <c r="G365" s="17"/>
      <c r="H365" s="115">
        <f t="shared" si="13"/>
        <v>300350</v>
      </c>
    </row>
    <row r="366" spans="1:8" ht="13.5">
      <c r="A366" s="120"/>
      <c r="B366" s="134">
        <f t="shared" si="12"/>
        <v>1</v>
      </c>
      <c r="C366" s="16"/>
      <c r="D366" s="16"/>
      <c r="E366" s="16"/>
      <c r="F366" s="17"/>
      <c r="G366" s="17"/>
      <c r="H366" s="115">
        <f t="shared" si="13"/>
        <v>300350</v>
      </c>
    </row>
    <row r="367" spans="1:8" ht="13.5">
      <c r="A367" s="120"/>
      <c r="B367" s="134">
        <f t="shared" si="12"/>
        <v>1</v>
      </c>
      <c r="C367" s="16"/>
      <c r="D367" s="16"/>
      <c r="E367" s="16"/>
      <c r="F367" s="17"/>
      <c r="G367" s="17"/>
      <c r="H367" s="115">
        <f t="shared" si="13"/>
        <v>300350</v>
      </c>
    </row>
    <row r="368" spans="1:8" ht="13.5">
      <c r="A368" s="120"/>
      <c r="B368" s="134">
        <f t="shared" si="12"/>
        <v>1</v>
      </c>
      <c r="C368" s="16"/>
      <c r="D368" s="16"/>
      <c r="E368" s="16"/>
      <c r="F368" s="17"/>
      <c r="G368" s="17"/>
      <c r="H368" s="115">
        <f t="shared" si="13"/>
        <v>300350</v>
      </c>
    </row>
    <row r="369" spans="1:8" ht="13.5">
      <c r="A369" s="120"/>
      <c r="B369" s="134">
        <f t="shared" si="12"/>
        <v>1</v>
      </c>
      <c r="C369" s="16"/>
      <c r="D369" s="16"/>
      <c r="E369" s="16"/>
      <c r="F369" s="17"/>
      <c r="G369" s="17"/>
      <c r="H369" s="115">
        <f t="shared" si="13"/>
        <v>300350</v>
      </c>
    </row>
    <row r="370" spans="1:8" ht="13.5">
      <c r="A370" s="120"/>
      <c r="B370" s="134">
        <f t="shared" si="12"/>
        <v>1</v>
      </c>
      <c r="C370" s="16"/>
      <c r="D370" s="16"/>
      <c r="E370" s="16"/>
      <c r="F370" s="17"/>
      <c r="G370" s="17"/>
      <c r="H370" s="115">
        <f t="shared" si="13"/>
        <v>300350</v>
      </c>
    </row>
    <row r="371" spans="1:8" ht="13.5">
      <c r="A371" s="120"/>
      <c r="B371" s="134">
        <f t="shared" si="12"/>
        <v>1</v>
      </c>
      <c r="C371" s="16"/>
      <c r="D371" s="16"/>
      <c r="E371" s="16"/>
      <c r="F371" s="17"/>
      <c r="G371" s="17"/>
      <c r="H371" s="115">
        <f t="shared" si="13"/>
        <v>300350</v>
      </c>
    </row>
    <row r="372" spans="1:8" ht="13.5">
      <c r="A372" s="120"/>
      <c r="B372" s="134">
        <f t="shared" si="12"/>
        <v>1</v>
      </c>
      <c r="C372" s="16"/>
      <c r="D372" s="16"/>
      <c r="E372" s="16"/>
      <c r="F372" s="17"/>
      <c r="G372" s="17"/>
      <c r="H372" s="115">
        <f t="shared" si="13"/>
        <v>300350</v>
      </c>
    </row>
    <row r="373" spans="1:8" ht="13.5">
      <c r="A373" s="120"/>
      <c r="B373" s="134">
        <f t="shared" si="12"/>
        <v>1</v>
      </c>
      <c r="C373" s="16"/>
      <c r="D373" s="16"/>
      <c r="E373" s="16"/>
      <c r="F373" s="17"/>
      <c r="G373" s="17"/>
      <c r="H373" s="115">
        <f t="shared" si="13"/>
        <v>300350</v>
      </c>
    </row>
    <row r="374" spans="1:8" ht="13.5">
      <c r="A374" s="120"/>
      <c r="B374" s="134">
        <f t="shared" si="12"/>
        <v>1</v>
      </c>
      <c r="C374" s="16"/>
      <c r="D374" s="16"/>
      <c r="E374" s="16"/>
      <c r="F374" s="17"/>
      <c r="G374" s="17"/>
      <c r="H374" s="115">
        <f t="shared" si="13"/>
        <v>300350</v>
      </c>
    </row>
    <row r="375" spans="1:8" ht="13.5">
      <c r="A375" s="120"/>
      <c r="B375" s="134">
        <f t="shared" si="12"/>
        <v>1</v>
      </c>
      <c r="C375" s="16"/>
      <c r="D375" s="16"/>
      <c r="E375" s="16"/>
      <c r="F375" s="17"/>
      <c r="G375" s="17"/>
      <c r="H375" s="115">
        <f t="shared" si="13"/>
        <v>300350</v>
      </c>
    </row>
    <row r="376" spans="1:8" ht="13.5">
      <c r="A376" s="120"/>
      <c r="B376" s="134">
        <f t="shared" si="12"/>
        <v>1</v>
      </c>
      <c r="C376" s="16"/>
      <c r="D376" s="16"/>
      <c r="E376" s="16"/>
      <c r="F376" s="17"/>
      <c r="G376" s="17"/>
      <c r="H376" s="115">
        <f t="shared" si="13"/>
        <v>300350</v>
      </c>
    </row>
    <row r="377" spans="1:8" ht="13.5">
      <c r="A377" s="120"/>
      <c r="B377" s="134">
        <f t="shared" si="12"/>
        <v>1</v>
      </c>
      <c r="C377" s="16"/>
      <c r="D377" s="16"/>
      <c r="E377" s="16"/>
      <c r="F377" s="17"/>
      <c r="G377" s="17"/>
      <c r="H377" s="115">
        <f t="shared" si="13"/>
        <v>300350</v>
      </c>
    </row>
    <row r="378" spans="1:8" ht="13.5">
      <c r="A378" s="120"/>
      <c r="B378" s="134">
        <f t="shared" si="12"/>
        <v>1</v>
      </c>
      <c r="C378" s="16"/>
      <c r="D378" s="16"/>
      <c r="E378" s="16"/>
      <c r="F378" s="17"/>
      <c r="G378" s="17"/>
      <c r="H378" s="115">
        <f t="shared" si="13"/>
        <v>300350</v>
      </c>
    </row>
    <row r="379" spans="1:8" ht="13.5">
      <c r="A379" s="120"/>
      <c r="B379" s="134">
        <f t="shared" si="12"/>
        <v>1</v>
      </c>
      <c r="C379" s="16"/>
      <c r="D379" s="16"/>
      <c r="E379" s="16"/>
      <c r="F379" s="17"/>
      <c r="G379" s="17"/>
      <c r="H379" s="115">
        <f t="shared" si="13"/>
        <v>300350</v>
      </c>
    </row>
    <row r="380" spans="1:8" ht="13.5">
      <c r="A380" s="120"/>
      <c r="B380" s="134">
        <f t="shared" si="12"/>
        <v>1</v>
      </c>
      <c r="C380" s="16"/>
      <c r="D380" s="16"/>
      <c r="E380" s="16"/>
      <c r="F380" s="17"/>
      <c r="G380" s="17"/>
      <c r="H380" s="115">
        <f t="shared" si="13"/>
        <v>300350</v>
      </c>
    </row>
    <row r="381" spans="1:8" ht="13.5">
      <c r="A381" s="120"/>
      <c r="B381" s="134">
        <f t="shared" si="12"/>
        <v>1</v>
      </c>
      <c r="C381" s="16"/>
      <c r="D381" s="16"/>
      <c r="E381" s="16"/>
      <c r="F381" s="17"/>
      <c r="G381" s="17"/>
      <c r="H381" s="115">
        <f t="shared" si="13"/>
        <v>300350</v>
      </c>
    </row>
    <row r="382" spans="1:8" ht="13.5">
      <c r="A382" s="120"/>
      <c r="B382" s="134">
        <f t="shared" si="12"/>
        <v>1</v>
      </c>
      <c r="C382" s="16"/>
      <c r="D382" s="16"/>
      <c r="E382" s="16"/>
      <c r="F382" s="17"/>
      <c r="G382" s="17"/>
      <c r="H382" s="115">
        <f t="shared" si="13"/>
        <v>300350</v>
      </c>
    </row>
    <row r="383" spans="1:8" ht="13.5">
      <c r="A383" s="120"/>
      <c r="B383" s="134">
        <f t="shared" si="12"/>
        <v>1</v>
      </c>
      <c r="C383" s="16"/>
      <c r="D383" s="16"/>
      <c r="E383" s="16"/>
      <c r="F383" s="17"/>
      <c r="G383" s="17"/>
      <c r="H383" s="115">
        <f t="shared" si="13"/>
        <v>300350</v>
      </c>
    </row>
    <row r="384" spans="1:8" ht="13.5">
      <c r="A384" s="120"/>
      <c r="B384" s="134">
        <f t="shared" si="12"/>
        <v>1</v>
      </c>
      <c r="C384" s="16"/>
      <c r="D384" s="16"/>
      <c r="E384" s="16"/>
      <c r="F384" s="17"/>
      <c r="G384" s="17"/>
      <c r="H384" s="115">
        <f t="shared" si="13"/>
        <v>300350</v>
      </c>
    </row>
    <row r="385" spans="1:8" ht="13.5">
      <c r="A385" s="120"/>
      <c r="B385" s="134">
        <f t="shared" si="12"/>
        <v>1</v>
      </c>
      <c r="C385" s="16"/>
      <c r="D385" s="16"/>
      <c r="E385" s="16"/>
      <c r="F385" s="17"/>
      <c r="G385" s="17"/>
      <c r="H385" s="115">
        <f t="shared" si="13"/>
        <v>300350</v>
      </c>
    </row>
    <row r="386" spans="1:8" ht="13.5">
      <c r="A386" s="120"/>
      <c r="B386" s="134">
        <f t="shared" si="12"/>
        <v>1</v>
      </c>
      <c r="C386" s="16"/>
      <c r="D386" s="16"/>
      <c r="E386" s="16"/>
      <c r="F386" s="17"/>
      <c r="G386" s="17"/>
      <c r="H386" s="115">
        <f t="shared" si="13"/>
        <v>300350</v>
      </c>
    </row>
    <row r="387" spans="1:8" ht="13.5">
      <c r="A387" s="120"/>
      <c r="B387" s="134">
        <f t="shared" si="12"/>
        <v>1</v>
      </c>
      <c r="C387" s="16"/>
      <c r="D387" s="16"/>
      <c r="E387" s="16"/>
      <c r="F387" s="17"/>
      <c r="G387" s="17"/>
      <c r="H387" s="115">
        <f t="shared" si="13"/>
        <v>300350</v>
      </c>
    </row>
    <row r="388" spans="1:8" ht="13.5">
      <c r="A388" s="120"/>
      <c r="B388" s="134">
        <f t="shared" si="12"/>
        <v>1</v>
      </c>
      <c r="C388" s="16"/>
      <c r="D388" s="16"/>
      <c r="E388" s="16"/>
      <c r="F388" s="17"/>
      <c r="G388" s="17"/>
      <c r="H388" s="115">
        <f t="shared" si="13"/>
        <v>300350</v>
      </c>
    </row>
    <row r="389" spans="1:8" ht="13.5">
      <c r="A389" s="120"/>
      <c r="B389" s="134">
        <f t="shared" si="12"/>
        <v>1</v>
      </c>
      <c r="C389" s="16"/>
      <c r="D389" s="16"/>
      <c r="E389" s="16"/>
      <c r="F389" s="17"/>
      <c r="G389" s="17"/>
      <c r="H389" s="115">
        <f t="shared" si="13"/>
        <v>300350</v>
      </c>
    </row>
    <row r="390" spans="1:8" ht="13.5">
      <c r="A390" s="120"/>
      <c r="B390" s="134">
        <f aca="true" t="shared" si="14" ref="B390:B453">MONTH(A390)</f>
        <v>1</v>
      </c>
      <c r="C390" s="16"/>
      <c r="D390" s="16"/>
      <c r="E390" s="16"/>
      <c r="F390" s="17"/>
      <c r="G390" s="17"/>
      <c r="H390" s="115">
        <f aca="true" t="shared" si="15" ref="H390:H453">H389+F390-G390</f>
        <v>300350</v>
      </c>
    </row>
    <row r="391" spans="1:8" ht="13.5">
      <c r="A391" s="120"/>
      <c r="B391" s="134">
        <f t="shared" si="14"/>
        <v>1</v>
      </c>
      <c r="C391" s="16"/>
      <c r="D391" s="16"/>
      <c r="E391" s="16"/>
      <c r="F391" s="17"/>
      <c r="G391" s="17"/>
      <c r="H391" s="115">
        <f t="shared" si="15"/>
        <v>300350</v>
      </c>
    </row>
    <row r="392" spans="1:8" ht="13.5">
      <c r="A392" s="120"/>
      <c r="B392" s="134">
        <f t="shared" si="14"/>
        <v>1</v>
      </c>
      <c r="C392" s="16"/>
      <c r="D392" s="16"/>
      <c r="E392" s="16"/>
      <c r="F392" s="17"/>
      <c r="G392" s="17"/>
      <c r="H392" s="115">
        <f t="shared" si="15"/>
        <v>300350</v>
      </c>
    </row>
    <row r="393" spans="1:8" ht="13.5">
      <c r="A393" s="120"/>
      <c r="B393" s="134">
        <f t="shared" si="14"/>
        <v>1</v>
      </c>
      <c r="C393" s="16"/>
      <c r="D393" s="16"/>
      <c r="E393" s="16"/>
      <c r="F393" s="17"/>
      <c r="G393" s="17"/>
      <c r="H393" s="115">
        <f t="shared" si="15"/>
        <v>300350</v>
      </c>
    </row>
    <row r="394" spans="1:8" ht="13.5">
      <c r="A394" s="120"/>
      <c r="B394" s="134">
        <f t="shared" si="14"/>
        <v>1</v>
      </c>
      <c r="C394" s="16"/>
      <c r="D394" s="16"/>
      <c r="E394" s="16"/>
      <c r="F394" s="17"/>
      <c r="G394" s="17"/>
      <c r="H394" s="115">
        <f t="shared" si="15"/>
        <v>300350</v>
      </c>
    </row>
    <row r="395" spans="1:8" ht="13.5">
      <c r="A395" s="120"/>
      <c r="B395" s="134">
        <f t="shared" si="14"/>
        <v>1</v>
      </c>
      <c r="C395" s="16"/>
      <c r="D395" s="16"/>
      <c r="E395" s="16"/>
      <c r="F395" s="17"/>
      <c r="G395" s="17"/>
      <c r="H395" s="115">
        <f t="shared" si="15"/>
        <v>300350</v>
      </c>
    </row>
    <row r="396" spans="1:8" ht="13.5">
      <c r="A396" s="120"/>
      <c r="B396" s="134">
        <f t="shared" si="14"/>
        <v>1</v>
      </c>
      <c r="C396" s="16"/>
      <c r="D396" s="16"/>
      <c r="E396" s="16"/>
      <c r="F396" s="17"/>
      <c r="G396" s="17"/>
      <c r="H396" s="115">
        <f t="shared" si="15"/>
        <v>300350</v>
      </c>
    </row>
    <row r="397" spans="1:8" ht="13.5">
      <c r="A397" s="120"/>
      <c r="B397" s="134">
        <f t="shared" si="14"/>
        <v>1</v>
      </c>
      <c r="C397" s="16"/>
      <c r="D397" s="16"/>
      <c r="E397" s="16"/>
      <c r="F397" s="17"/>
      <c r="G397" s="17"/>
      <c r="H397" s="115">
        <f t="shared" si="15"/>
        <v>300350</v>
      </c>
    </row>
    <row r="398" spans="1:8" ht="13.5">
      <c r="A398" s="120"/>
      <c r="B398" s="134">
        <f t="shared" si="14"/>
        <v>1</v>
      </c>
      <c r="C398" s="16"/>
      <c r="D398" s="16"/>
      <c r="E398" s="16"/>
      <c r="F398" s="17"/>
      <c r="G398" s="17"/>
      <c r="H398" s="115">
        <f t="shared" si="15"/>
        <v>300350</v>
      </c>
    </row>
    <row r="399" spans="1:8" ht="13.5">
      <c r="A399" s="120"/>
      <c r="B399" s="134">
        <f t="shared" si="14"/>
        <v>1</v>
      </c>
      <c r="C399" s="16"/>
      <c r="D399" s="16"/>
      <c r="E399" s="16"/>
      <c r="F399" s="17"/>
      <c r="G399" s="17"/>
      <c r="H399" s="115">
        <f t="shared" si="15"/>
        <v>300350</v>
      </c>
    </row>
    <row r="400" spans="1:8" ht="13.5">
      <c r="A400" s="120"/>
      <c r="B400" s="134">
        <f t="shared" si="14"/>
        <v>1</v>
      </c>
      <c r="C400" s="16"/>
      <c r="D400" s="16"/>
      <c r="E400" s="16"/>
      <c r="F400" s="17"/>
      <c r="G400" s="17"/>
      <c r="H400" s="115">
        <f t="shared" si="15"/>
        <v>300350</v>
      </c>
    </row>
    <row r="401" spans="1:8" ht="13.5">
      <c r="A401" s="120"/>
      <c r="B401" s="134">
        <f t="shared" si="14"/>
        <v>1</v>
      </c>
      <c r="C401" s="16"/>
      <c r="D401" s="16"/>
      <c r="E401" s="16"/>
      <c r="F401" s="17"/>
      <c r="G401" s="17"/>
      <c r="H401" s="115">
        <f t="shared" si="15"/>
        <v>300350</v>
      </c>
    </row>
    <row r="402" spans="1:8" ht="13.5">
      <c r="A402" s="120"/>
      <c r="B402" s="134">
        <f t="shared" si="14"/>
        <v>1</v>
      </c>
      <c r="C402" s="16"/>
      <c r="D402" s="16"/>
      <c r="E402" s="16"/>
      <c r="F402" s="17"/>
      <c r="G402" s="17"/>
      <c r="H402" s="115">
        <f t="shared" si="15"/>
        <v>300350</v>
      </c>
    </row>
    <row r="403" spans="1:8" ht="13.5">
      <c r="A403" s="120"/>
      <c r="B403" s="134">
        <f t="shared" si="14"/>
        <v>1</v>
      </c>
      <c r="C403" s="16"/>
      <c r="D403" s="16"/>
      <c r="E403" s="16"/>
      <c r="F403" s="17"/>
      <c r="G403" s="17"/>
      <c r="H403" s="115">
        <f t="shared" si="15"/>
        <v>300350</v>
      </c>
    </row>
    <row r="404" spans="1:8" ht="13.5">
      <c r="A404" s="120"/>
      <c r="B404" s="134">
        <f t="shared" si="14"/>
        <v>1</v>
      </c>
      <c r="C404" s="16"/>
      <c r="D404" s="16"/>
      <c r="E404" s="16"/>
      <c r="F404" s="17"/>
      <c r="G404" s="17"/>
      <c r="H404" s="115">
        <f t="shared" si="15"/>
        <v>300350</v>
      </c>
    </row>
    <row r="405" spans="1:8" ht="13.5">
      <c r="A405" s="120"/>
      <c r="B405" s="134">
        <f t="shared" si="14"/>
        <v>1</v>
      </c>
      <c r="C405" s="16"/>
      <c r="D405" s="16"/>
      <c r="E405" s="16"/>
      <c r="F405" s="17"/>
      <c r="G405" s="17"/>
      <c r="H405" s="115">
        <f t="shared" si="15"/>
        <v>300350</v>
      </c>
    </row>
    <row r="406" spans="1:8" ht="13.5">
      <c r="A406" s="120"/>
      <c r="B406" s="134">
        <f t="shared" si="14"/>
        <v>1</v>
      </c>
      <c r="C406" s="16"/>
      <c r="D406" s="16"/>
      <c r="E406" s="16"/>
      <c r="F406" s="17"/>
      <c r="G406" s="17"/>
      <c r="H406" s="115">
        <f t="shared" si="15"/>
        <v>300350</v>
      </c>
    </row>
    <row r="407" spans="1:8" ht="13.5">
      <c r="A407" s="120"/>
      <c r="B407" s="134">
        <f t="shared" si="14"/>
        <v>1</v>
      </c>
      <c r="C407" s="16"/>
      <c r="D407" s="16"/>
      <c r="E407" s="16"/>
      <c r="F407" s="17"/>
      <c r="G407" s="17"/>
      <c r="H407" s="115">
        <f t="shared" si="15"/>
        <v>300350</v>
      </c>
    </row>
    <row r="408" spans="1:8" ht="13.5">
      <c r="A408" s="120"/>
      <c r="B408" s="134">
        <f t="shared" si="14"/>
        <v>1</v>
      </c>
      <c r="C408" s="16"/>
      <c r="D408" s="16"/>
      <c r="E408" s="16"/>
      <c r="F408" s="17"/>
      <c r="G408" s="17"/>
      <c r="H408" s="115">
        <f t="shared" si="15"/>
        <v>300350</v>
      </c>
    </row>
    <row r="409" spans="1:8" ht="13.5">
      <c r="A409" s="120"/>
      <c r="B409" s="134">
        <f t="shared" si="14"/>
        <v>1</v>
      </c>
      <c r="C409" s="16"/>
      <c r="D409" s="16"/>
      <c r="E409" s="16"/>
      <c r="F409" s="17"/>
      <c r="G409" s="17"/>
      <c r="H409" s="115">
        <f t="shared" si="15"/>
        <v>300350</v>
      </c>
    </row>
    <row r="410" spans="1:8" ht="13.5">
      <c r="A410" s="120"/>
      <c r="B410" s="134">
        <f t="shared" si="14"/>
        <v>1</v>
      </c>
      <c r="C410" s="16"/>
      <c r="D410" s="16"/>
      <c r="E410" s="16"/>
      <c r="F410" s="17"/>
      <c r="G410" s="17"/>
      <c r="H410" s="115">
        <f t="shared" si="15"/>
        <v>300350</v>
      </c>
    </row>
    <row r="411" spans="1:8" ht="13.5">
      <c r="A411" s="120"/>
      <c r="B411" s="134">
        <f t="shared" si="14"/>
        <v>1</v>
      </c>
      <c r="C411" s="16"/>
      <c r="D411" s="16"/>
      <c r="E411" s="16"/>
      <c r="F411" s="17"/>
      <c r="G411" s="17"/>
      <c r="H411" s="115">
        <f t="shared" si="15"/>
        <v>300350</v>
      </c>
    </row>
    <row r="412" spans="1:8" ht="13.5">
      <c r="A412" s="120"/>
      <c r="B412" s="134">
        <f t="shared" si="14"/>
        <v>1</v>
      </c>
      <c r="C412" s="16"/>
      <c r="D412" s="16"/>
      <c r="E412" s="16"/>
      <c r="F412" s="17"/>
      <c r="G412" s="17"/>
      <c r="H412" s="115">
        <f t="shared" si="15"/>
        <v>300350</v>
      </c>
    </row>
    <row r="413" spans="1:8" ht="13.5">
      <c r="A413" s="120"/>
      <c r="B413" s="134">
        <f t="shared" si="14"/>
        <v>1</v>
      </c>
      <c r="C413" s="16"/>
      <c r="D413" s="16"/>
      <c r="E413" s="16"/>
      <c r="F413" s="17"/>
      <c r="G413" s="17"/>
      <c r="H413" s="115">
        <f t="shared" si="15"/>
        <v>300350</v>
      </c>
    </row>
    <row r="414" spans="1:8" ht="13.5">
      <c r="A414" s="120"/>
      <c r="B414" s="134">
        <f t="shared" si="14"/>
        <v>1</v>
      </c>
      <c r="C414" s="16"/>
      <c r="D414" s="16"/>
      <c r="E414" s="16"/>
      <c r="F414" s="17"/>
      <c r="G414" s="17"/>
      <c r="H414" s="115">
        <f t="shared" si="15"/>
        <v>300350</v>
      </c>
    </row>
    <row r="415" spans="1:8" ht="13.5">
      <c r="A415" s="120"/>
      <c r="B415" s="134">
        <f t="shared" si="14"/>
        <v>1</v>
      </c>
      <c r="C415" s="16"/>
      <c r="D415" s="16"/>
      <c r="E415" s="16"/>
      <c r="F415" s="17"/>
      <c r="G415" s="17"/>
      <c r="H415" s="115">
        <f t="shared" si="15"/>
        <v>300350</v>
      </c>
    </row>
    <row r="416" spans="1:8" ht="13.5">
      <c r="A416" s="120"/>
      <c r="B416" s="134">
        <f t="shared" si="14"/>
        <v>1</v>
      </c>
      <c r="C416" s="16"/>
      <c r="D416" s="16"/>
      <c r="E416" s="16"/>
      <c r="F416" s="17"/>
      <c r="G416" s="17"/>
      <c r="H416" s="115">
        <f t="shared" si="15"/>
        <v>300350</v>
      </c>
    </row>
    <row r="417" spans="1:8" ht="13.5">
      <c r="A417" s="120"/>
      <c r="B417" s="134">
        <f t="shared" si="14"/>
        <v>1</v>
      </c>
      <c r="C417" s="16"/>
      <c r="D417" s="16"/>
      <c r="E417" s="16"/>
      <c r="F417" s="17"/>
      <c r="G417" s="17"/>
      <c r="H417" s="115">
        <f t="shared" si="15"/>
        <v>300350</v>
      </c>
    </row>
    <row r="418" spans="1:8" ht="13.5">
      <c r="A418" s="120"/>
      <c r="B418" s="134">
        <f t="shared" si="14"/>
        <v>1</v>
      </c>
      <c r="C418" s="16"/>
      <c r="D418" s="16"/>
      <c r="E418" s="16"/>
      <c r="F418" s="17"/>
      <c r="G418" s="17"/>
      <c r="H418" s="115">
        <f t="shared" si="15"/>
        <v>300350</v>
      </c>
    </row>
    <row r="419" spans="1:8" ht="13.5">
      <c r="A419" s="120"/>
      <c r="B419" s="134">
        <f t="shared" si="14"/>
        <v>1</v>
      </c>
      <c r="C419" s="16"/>
      <c r="D419" s="16"/>
      <c r="E419" s="16"/>
      <c r="F419" s="17"/>
      <c r="G419" s="17"/>
      <c r="H419" s="115">
        <f t="shared" si="15"/>
        <v>300350</v>
      </c>
    </row>
    <row r="420" spans="1:8" ht="13.5">
      <c r="A420" s="120"/>
      <c r="B420" s="134">
        <f t="shared" si="14"/>
        <v>1</v>
      </c>
      <c r="C420" s="16"/>
      <c r="D420" s="16"/>
      <c r="E420" s="16"/>
      <c r="F420" s="17"/>
      <c r="G420" s="17"/>
      <c r="H420" s="115">
        <f t="shared" si="15"/>
        <v>300350</v>
      </c>
    </row>
    <row r="421" spans="1:8" ht="13.5">
      <c r="A421" s="120"/>
      <c r="B421" s="134">
        <f t="shared" si="14"/>
        <v>1</v>
      </c>
      <c r="C421" s="16"/>
      <c r="D421" s="16"/>
      <c r="E421" s="16"/>
      <c r="F421" s="17"/>
      <c r="G421" s="17"/>
      <c r="H421" s="115">
        <f t="shared" si="15"/>
        <v>300350</v>
      </c>
    </row>
    <row r="422" spans="1:8" ht="13.5">
      <c r="A422" s="120"/>
      <c r="B422" s="134">
        <f t="shared" si="14"/>
        <v>1</v>
      </c>
      <c r="C422" s="16"/>
      <c r="D422" s="16"/>
      <c r="E422" s="16"/>
      <c r="F422" s="17"/>
      <c r="G422" s="17"/>
      <c r="H422" s="115">
        <f t="shared" si="15"/>
        <v>300350</v>
      </c>
    </row>
    <row r="423" spans="1:8" ht="13.5">
      <c r="A423" s="120"/>
      <c r="B423" s="134">
        <f t="shared" si="14"/>
        <v>1</v>
      </c>
      <c r="C423" s="16"/>
      <c r="D423" s="16"/>
      <c r="E423" s="16"/>
      <c r="F423" s="17"/>
      <c r="G423" s="17"/>
      <c r="H423" s="115">
        <f t="shared" si="15"/>
        <v>300350</v>
      </c>
    </row>
    <row r="424" spans="1:8" ht="13.5">
      <c r="A424" s="120"/>
      <c r="B424" s="134">
        <f t="shared" si="14"/>
        <v>1</v>
      </c>
      <c r="C424" s="16"/>
      <c r="D424" s="16"/>
      <c r="E424" s="16"/>
      <c r="F424" s="17"/>
      <c r="G424" s="17"/>
      <c r="H424" s="115">
        <f t="shared" si="15"/>
        <v>300350</v>
      </c>
    </row>
    <row r="425" spans="1:8" ht="13.5">
      <c r="A425" s="120"/>
      <c r="B425" s="134">
        <f t="shared" si="14"/>
        <v>1</v>
      </c>
      <c r="C425" s="16"/>
      <c r="D425" s="16"/>
      <c r="E425" s="16"/>
      <c r="F425" s="17"/>
      <c r="G425" s="17"/>
      <c r="H425" s="115">
        <f t="shared" si="15"/>
        <v>300350</v>
      </c>
    </row>
    <row r="426" spans="1:8" ht="13.5">
      <c r="A426" s="120"/>
      <c r="B426" s="134">
        <f t="shared" si="14"/>
        <v>1</v>
      </c>
      <c r="C426" s="16"/>
      <c r="D426" s="16"/>
      <c r="E426" s="16"/>
      <c r="F426" s="17"/>
      <c r="G426" s="17"/>
      <c r="H426" s="115">
        <f t="shared" si="15"/>
        <v>300350</v>
      </c>
    </row>
    <row r="427" spans="1:8" ht="13.5">
      <c r="A427" s="120"/>
      <c r="B427" s="134">
        <f t="shared" si="14"/>
        <v>1</v>
      </c>
      <c r="C427" s="16"/>
      <c r="D427" s="16"/>
      <c r="E427" s="16"/>
      <c r="F427" s="17"/>
      <c r="G427" s="17"/>
      <c r="H427" s="115">
        <f t="shared" si="15"/>
        <v>300350</v>
      </c>
    </row>
    <row r="428" spans="1:8" ht="13.5">
      <c r="A428" s="120"/>
      <c r="B428" s="134">
        <f t="shared" si="14"/>
        <v>1</v>
      </c>
      <c r="C428" s="16"/>
      <c r="D428" s="16"/>
      <c r="E428" s="16"/>
      <c r="F428" s="17"/>
      <c r="G428" s="17"/>
      <c r="H428" s="115">
        <f t="shared" si="15"/>
        <v>300350</v>
      </c>
    </row>
    <row r="429" spans="1:8" ht="13.5">
      <c r="A429" s="120"/>
      <c r="B429" s="134">
        <f t="shared" si="14"/>
        <v>1</v>
      </c>
      <c r="C429" s="16"/>
      <c r="D429" s="16"/>
      <c r="E429" s="16"/>
      <c r="F429" s="17"/>
      <c r="G429" s="17"/>
      <c r="H429" s="115">
        <f t="shared" si="15"/>
        <v>300350</v>
      </c>
    </row>
    <row r="430" spans="1:8" ht="13.5">
      <c r="A430" s="120"/>
      <c r="B430" s="134">
        <f t="shared" si="14"/>
        <v>1</v>
      </c>
      <c r="C430" s="16"/>
      <c r="D430" s="16"/>
      <c r="E430" s="16"/>
      <c r="F430" s="17"/>
      <c r="G430" s="17"/>
      <c r="H430" s="115">
        <f t="shared" si="15"/>
        <v>300350</v>
      </c>
    </row>
    <row r="431" spans="1:8" ht="13.5">
      <c r="A431" s="120"/>
      <c r="B431" s="134">
        <f t="shared" si="14"/>
        <v>1</v>
      </c>
      <c r="C431" s="16"/>
      <c r="D431" s="16"/>
      <c r="E431" s="16"/>
      <c r="F431" s="17"/>
      <c r="G431" s="17"/>
      <c r="H431" s="115">
        <f t="shared" si="15"/>
        <v>300350</v>
      </c>
    </row>
    <row r="432" spans="1:8" ht="13.5">
      <c r="A432" s="120"/>
      <c r="B432" s="134">
        <f t="shared" si="14"/>
        <v>1</v>
      </c>
      <c r="C432" s="16"/>
      <c r="D432" s="16"/>
      <c r="E432" s="16"/>
      <c r="F432" s="17"/>
      <c r="G432" s="17"/>
      <c r="H432" s="115">
        <f t="shared" si="15"/>
        <v>300350</v>
      </c>
    </row>
    <row r="433" spans="1:8" ht="13.5">
      <c r="A433" s="120"/>
      <c r="B433" s="134">
        <f t="shared" si="14"/>
        <v>1</v>
      </c>
      <c r="C433" s="16"/>
      <c r="D433" s="16"/>
      <c r="E433" s="16"/>
      <c r="F433" s="17"/>
      <c r="G433" s="17"/>
      <c r="H433" s="115">
        <f t="shared" si="15"/>
        <v>300350</v>
      </c>
    </row>
    <row r="434" spans="1:8" ht="13.5">
      <c r="A434" s="120"/>
      <c r="B434" s="134">
        <f t="shared" si="14"/>
        <v>1</v>
      </c>
      <c r="C434" s="16"/>
      <c r="D434" s="16"/>
      <c r="E434" s="16"/>
      <c r="F434" s="17"/>
      <c r="G434" s="17"/>
      <c r="H434" s="115">
        <f t="shared" si="15"/>
        <v>300350</v>
      </c>
    </row>
    <row r="435" spans="1:8" ht="13.5">
      <c r="A435" s="120"/>
      <c r="B435" s="134">
        <f t="shared" si="14"/>
        <v>1</v>
      </c>
      <c r="C435" s="16"/>
      <c r="D435" s="16"/>
      <c r="E435" s="16"/>
      <c r="F435" s="17"/>
      <c r="G435" s="17"/>
      <c r="H435" s="115">
        <f t="shared" si="15"/>
        <v>300350</v>
      </c>
    </row>
    <row r="436" spans="1:8" ht="13.5">
      <c r="A436" s="120"/>
      <c r="B436" s="134">
        <f t="shared" si="14"/>
        <v>1</v>
      </c>
      <c r="C436" s="16"/>
      <c r="D436" s="16"/>
      <c r="E436" s="16"/>
      <c r="F436" s="17"/>
      <c r="G436" s="17"/>
      <c r="H436" s="115">
        <f t="shared" si="15"/>
        <v>300350</v>
      </c>
    </row>
    <row r="437" spans="1:8" ht="13.5">
      <c r="A437" s="120"/>
      <c r="B437" s="134">
        <f t="shared" si="14"/>
        <v>1</v>
      </c>
      <c r="C437" s="16"/>
      <c r="D437" s="16"/>
      <c r="E437" s="16"/>
      <c r="F437" s="17"/>
      <c r="G437" s="17"/>
      <c r="H437" s="115">
        <f t="shared" si="15"/>
        <v>300350</v>
      </c>
    </row>
    <row r="438" spans="1:8" ht="13.5">
      <c r="A438" s="120"/>
      <c r="B438" s="134">
        <f t="shared" si="14"/>
        <v>1</v>
      </c>
      <c r="C438" s="16"/>
      <c r="D438" s="16"/>
      <c r="E438" s="16"/>
      <c r="F438" s="17"/>
      <c r="G438" s="17"/>
      <c r="H438" s="115">
        <f t="shared" si="15"/>
        <v>300350</v>
      </c>
    </row>
    <row r="439" spans="1:8" ht="13.5">
      <c r="A439" s="120"/>
      <c r="B439" s="134">
        <f t="shared" si="14"/>
        <v>1</v>
      </c>
      <c r="C439" s="16"/>
      <c r="D439" s="16"/>
      <c r="E439" s="16"/>
      <c r="F439" s="17"/>
      <c r="G439" s="17"/>
      <c r="H439" s="115">
        <f t="shared" si="15"/>
        <v>300350</v>
      </c>
    </row>
    <row r="440" spans="1:8" ht="13.5">
      <c r="A440" s="120"/>
      <c r="B440" s="134">
        <f t="shared" si="14"/>
        <v>1</v>
      </c>
      <c r="C440" s="16"/>
      <c r="D440" s="16"/>
      <c r="E440" s="16"/>
      <c r="F440" s="17"/>
      <c r="G440" s="17"/>
      <c r="H440" s="115">
        <f t="shared" si="15"/>
        <v>300350</v>
      </c>
    </row>
    <row r="441" spans="1:8" ht="13.5">
      <c r="A441" s="120"/>
      <c r="B441" s="134">
        <f t="shared" si="14"/>
        <v>1</v>
      </c>
      <c r="C441" s="16"/>
      <c r="D441" s="16"/>
      <c r="E441" s="16"/>
      <c r="F441" s="17"/>
      <c r="G441" s="17"/>
      <c r="H441" s="115">
        <f t="shared" si="15"/>
        <v>300350</v>
      </c>
    </row>
    <row r="442" spans="1:8" ht="13.5">
      <c r="A442" s="120"/>
      <c r="B442" s="134">
        <f t="shared" si="14"/>
        <v>1</v>
      </c>
      <c r="C442" s="16"/>
      <c r="D442" s="16"/>
      <c r="E442" s="16"/>
      <c r="F442" s="17"/>
      <c r="G442" s="17"/>
      <c r="H442" s="115">
        <f t="shared" si="15"/>
        <v>300350</v>
      </c>
    </row>
    <row r="443" spans="1:8" ht="13.5">
      <c r="A443" s="120"/>
      <c r="B443" s="134">
        <f t="shared" si="14"/>
        <v>1</v>
      </c>
      <c r="C443" s="16"/>
      <c r="D443" s="16"/>
      <c r="E443" s="16"/>
      <c r="F443" s="17"/>
      <c r="G443" s="17"/>
      <c r="H443" s="115">
        <f t="shared" si="15"/>
        <v>300350</v>
      </c>
    </row>
    <row r="444" spans="1:8" ht="13.5">
      <c r="A444" s="120"/>
      <c r="B444" s="134">
        <f t="shared" si="14"/>
        <v>1</v>
      </c>
      <c r="C444" s="16"/>
      <c r="D444" s="16"/>
      <c r="E444" s="16"/>
      <c r="F444" s="17"/>
      <c r="G444" s="17"/>
      <c r="H444" s="115">
        <f t="shared" si="15"/>
        <v>300350</v>
      </c>
    </row>
    <row r="445" spans="1:8" ht="13.5">
      <c r="A445" s="120"/>
      <c r="B445" s="134">
        <f t="shared" si="14"/>
        <v>1</v>
      </c>
      <c r="C445" s="16"/>
      <c r="D445" s="16"/>
      <c r="E445" s="16"/>
      <c r="F445" s="17"/>
      <c r="G445" s="17"/>
      <c r="H445" s="115">
        <f t="shared" si="15"/>
        <v>300350</v>
      </c>
    </row>
    <row r="446" spans="1:8" ht="13.5">
      <c r="A446" s="120"/>
      <c r="B446" s="134">
        <f t="shared" si="14"/>
        <v>1</v>
      </c>
      <c r="C446" s="16"/>
      <c r="D446" s="16"/>
      <c r="E446" s="16"/>
      <c r="F446" s="17"/>
      <c r="G446" s="17"/>
      <c r="H446" s="115">
        <f t="shared" si="15"/>
        <v>300350</v>
      </c>
    </row>
    <row r="447" spans="1:8" ht="13.5">
      <c r="A447" s="120"/>
      <c r="B447" s="134">
        <f t="shared" si="14"/>
        <v>1</v>
      </c>
      <c r="C447" s="16"/>
      <c r="D447" s="16"/>
      <c r="E447" s="16"/>
      <c r="F447" s="17"/>
      <c r="G447" s="17"/>
      <c r="H447" s="115">
        <f t="shared" si="15"/>
        <v>300350</v>
      </c>
    </row>
    <row r="448" spans="1:8" ht="13.5">
      <c r="A448" s="120"/>
      <c r="B448" s="134">
        <f t="shared" si="14"/>
        <v>1</v>
      </c>
      <c r="C448" s="16"/>
      <c r="D448" s="16"/>
      <c r="E448" s="16"/>
      <c r="F448" s="17"/>
      <c r="G448" s="17"/>
      <c r="H448" s="115">
        <f t="shared" si="15"/>
        <v>300350</v>
      </c>
    </row>
    <row r="449" spans="1:8" ht="13.5">
      <c r="A449" s="120"/>
      <c r="B449" s="134">
        <f t="shared" si="14"/>
        <v>1</v>
      </c>
      <c r="C449" s="16"/>
      <c r="D449" s="16"/>
      <c r="E449" s="16"/>
      <c r="F449" s="17"/>
      <c r="G449" s="17"/>
      <c r="H449" s="115">
        <f t="shared" si="15"/>
        <v>300350</v>
      </c>
    </row>
    <row r="450" spans="1:8" ht="13.5">
      <c r="A450" s="120"/>
      <c r="B450" s="134">
        <f t="shared" si="14"/>
        <v>1</v>
      </c>
      <c r="C450" s="16"/>
      <c r="D450" s="16"/>
      <c r="E450" s="16"/>
      <c r="F450" s="17"/>
      <c r="G450" s="17"/>
      <c r="H450" s="115">
        <f t="shared" si="15"/>
        <v>300350</v>
      </c>
    </row>
    <row r="451" spans="1:8" ht="13.5">
      <c r="A451" s="120"/>
      <c r="B451" s="134">
        <f t="shared" si="14"/>
        <v>1</v>
      </c>
      <c r="C451" s="16"/>
      <c r="D451" s="16"/>
      <c r="E451" s="16"/>
      <c r="F451" s="17"/>
      <c r="G451" s="17"/>
      <c r="H451" s="115">
        <f t="shared" si="15"/>
        <v>300350</v>
      </c>
    </row>
    <row r="452" spans="1:8" ht="13.5">
      <c r="A452" s="120"/>
      <c r="B452" s="134">
        <f t="shared" si="14"/>
        <v>1</v>
      </c>
      <c r="C452" s="16"/>
      <c r="D452" s="16"/>
      <c r="E452" s="16"/>
      <c r="F452" s="17"/>
      <c r="G452" s="17"/>
      <c r="H452" s="115">
        <f t="shared" si="15"/>
        <v>300350</v>
      </c>
    </row>
    <row r="453" spans="1:8" ht="13.5">
      <c r="A453" s="120"/>
      <c r="B453" s="134">
        <f t="shared" si="14"/>
        <v>1</v>
      </c>
      <c r="C453" s="16"/>
      <c r="D453" s="16"/>
      <c r="E453" s="16"/>
      <c r="F453" s="17"/>
      <c r="G453" s="17"/>
      <c r="H453" s="115">
        <f t="shared" si="15"/>
        <v>300350</v>
      </c>
    </row>
    <row r="454" spans="1:8" ht="13.5">
      <c r="A454" s="120"/>
      <c r="B454" s="134">
        <f aca="true" t="shared" si="16" ref="B454:B517">MONTH(A454)</f>
        <v>1</v>
      </c>
      <c r="C454" s="16"/>
      <c r="D454" s="16"/>
      <c r="E454" s="16"/>
      <c r="F454" s="17"/>
      <c r="G454" s="17"/>
      <c r="H454" s="115">
        <f aca="true" t="shared" si="17" ref="H454:H517">H453+F454-G454</f>
        <v>300350</v>
      </c>
    </row>
    <row r="455" spans="1:8" ht="13.5">
      <c r="A455" s="120"/>
      <c r="B455" s="134">
        <f t="shared" si="16"/>
        <v>1</v>
      </c>
      <c r="C455" s="16"/>
      <c r="D455" s="16"/>
      <c r="E455" s="16"/>
      <c r="F455" s="17"/>
      <c r="G455" s="17"/>
      <c r="H455" s="115">
        <f t="shared" si="17"/>
        <v>300350</v>
      </c>
    </row>
    <row r="456" spans="1:8" ht="13.5">
      <c r="A456" s="120"/>
      <c r="B456" s="134">
        <f t="shared" si="16"/>
        <v>1</v>
      </c>
      <c r="C456" s="16"/>
      <c r="D456" s="16"/>
      <c r="E456" s="16"/>
      <c r="F456" s="17"/>
      <c r="G456" s="17"/>
      <c r="H456" s="115">
        <f t="shared" si="17"/>
        <v>300350</v>
      </c>
    </row>
    <row r="457" spans="1:8" ht="13.5">
      <c r="A457" s="120"/>
      <c r="B457" s="134">
        <f t="shared" si="16"/>
        <v>1</v>
      </c>
      <c r="C457" s="16"/>
      <c r="D457" s="16"/>
      <c r="E457" s="16"/>
      <c r="F457" s="17"/>
      <c r="G457" s="17"/>
      <c r="H457" s="115">
        <f t="shared" si="17"/>
        <v>300350</v>
      </c>
    </row>
    <row r="458" spans="1:8" ht="13.5">
      <c r="A458" s="120"/>
      <c r="B458" s="134">
        <f t="shared" si="16"/>
        <v>1</v>
      </c>
      <c r="C458" s="16"/>
      <c r="D458" s="16"/>
      <c r="E458" s="16"/>
      <c r="F458" s="17"/>
      <c r="G458" s="17"/>
      <c r="H458" s="115">
        <f t="shared" si="17"/>
        <v>300350</v>
      </c>
    </row>
    <row r="459" spans="1:8" ht="13.5">
      <c r="A459" s="120"/>
      <c r="B459" s="134">
        <f t="shared" si="16"/>
        <v>1</v>
      </c>
      <c r="C459" s="16"/>
      <c r="D459" s="16"/>
      <c r="E459" s="16"/>
      <c r="F459" s="17"/>
      <c r="G459" s="17"/>
      <c r="H459" s="115">
        <f t="shared" si="17"/>
        <v>300350</v>
      </c>
    </row>
    <row r="460" spans="1:8" ht="13.5">
      <c r="A460" s="120"/>
      <c r="B460" s="134">
        <f t="shared" si="16"/>
        <v>1</v>
      </c>
      <c r="C460" s="16"/>
      <c r="D460" s="16"/>
      <c r="E460" s="16"/>
      <c r="F460" s="17"/>
      <c r="G460" s="17"/>
      <c r="H460" s="115">
        <f t="shared" si="17"/>
        <v>300350</v>
      </c>
    </row>
    <row r="461" spans="1:8" ht="13.5">
      <c r="A461" s="120"/>
      <c r="B461" s="134">
        <f t="shared" si="16"/>
        <v>1</v>
      </c>
      <c r="C461" s="16"/>
      <c r="D461" s="16"/>
      <c r="E461" s="16"/>
      <c r="F461" s="17"/>
      <c r="G461" s="17"/>
      <c r="H461" s="115">
        <f t="shared" si="17"/>
        <v>300350</v>
      </c>
    </row>
    <row r="462" spans="1:8" ht="13.5">
      <c r="A462" s="120"/>
      <c r="B462" s="134">
        <f t="shared" si="16"/>
        <v>1</v>
      </c>
      <c r="C462" s="16"/>
      <c r="D462" s="16"/>
      <c r="E462" s="16"/>
      <c r="F462" s="17"/>
      <c r="G462" s="17"/>
      <c r="H462" s="115">
        <f t="shared" si="17"/>
        <v>300350</v>
      </c>
    </row>
    <row r="463" spans="1:8" ht="13.5">
      <c r="A463" s="120"/>
      <c r="B463" s="134">
        <f t="shared" si="16"/>
        <v>1</v>
      </c>
      <c r="C463" s="16"/>
      <c r="D463" s="16"/>
      <c r="E463" s="16"/>
      <c r="F463" s="17"/>
      <c r="G463" s="17"/>
      <c r="H463" s="115">
        <f t="shared" si="17"/>
        <v>300350</v>
      </c>
    </row>
    <row r="464" spans="1:8" ht="13.5">
      <c r="A464" s="120"/>
      <c r="B464" s="134">
        <f t="shared" si="16"/>
        <v>1</v>
      </c>
      <c r="C464" s="16"/>
      <c r="D464" s="16"/>
      <c r="E464" s="16"/>
      <c r="F464" s="17"/>
      <c r="G464" s="17"/>
      <c r="H464" s="115">
        <f t="shared" si="17"/>
        <v>300350</v>
      </c>
    </row>
    <row r="465" spans="1:8" ht="13.5">
      <c r="A465" s="120"/>
      <c r="B465" s="134">
        <f t="shared" si="16"/>
        <v>1</v>
      </c>
      <c r="C465" s="16"/>
      <c r="D465" s="16"/>
      <c r="E465" s="16"/>
      <c r="F465" s="17"/>
      <c r="G465" s="17"/>
      <c r="H465" s="115">
        <f t="shared" si="17"/>
        <v>300350</v>
      </c>
    </row>
    <row r="466" spans="1:8" ht="13.5">
      <c r="A466" s="120"/>
      <c r="B466" s="134">
        <f t="shared" si="16"/>
        <v>1</v>
      </c>
      <c r="C466" s="16"/>
      <c r="D466" s="16"/>
      <c r="E466" s="16"/>
      <c r="F466" s="17"/>
      <c r="G466" s="17"/>
      <c r="H466" s="115">
        <f t="shared" si="17"/>
        <v>300350</v>
      </c>
    </row>
    <row r="467" spans="1:8" ht="13.5">
      <c r="A467" s="120"/>
      <c r="B467" s="134">
        <f t="shared" si="16"/>
        <v>1</v>
      </c>
      <c r="C467" s="16"/>
      <c r="D467" s="16"/>
      <c r="E467" s="16"/>
      <c r="F467" s="17"/>
      <c r="G467" s="17"/>
      <c r="H467" s="115">
        <f t="shared" si="17"/>
        <v>300350</v>
      </c>
    </row>
    <row r="468" spans="1:8" ht="13.5">
      <c r="A468" s="120"/>
      <c r="B468" s="134">
        <f t="shared" si="16"/>
        <v>1</v>
      </c>
      <c r="C468" s="16"/>
      <c r="D468" s="16"/>
      <c r="E468" s="16"/>
      <c r="F468" s="17"/>
      <c r="G468" s="17"/>
      <c r="H468" s="115">
        <f t="shared" si="17"/>
        <v>300350</v>
      </c>
    </row>
    <row r="469" spans="1:8" ht="13.5">
      <c r="A469" s="120"/>
      <c r="B469" s="134">
        <f t="shared" si="16"/>
        <v>1</v>
      </c>
      <c r="C469" s="16"/>
      <c r="D469" s="16"/>
      <c r="E469" s="16"/>
      <c r="F469" s="17"/>
      <c r="G469" s="17"/>
      <c r="H469" s="115">
        <f t="shared" si="17"/>
        <v>300350</v>
      </c>
    </row>
    <row r="470" spans="1:8" ht="13.5">
      <c r="A470" s="120"/>
      <c r="B470" s="134">
        <f t="shared" si="16"/>
        <v>1</v>
      </c>
      <c r="C470" s="16"/>
      <c r="D470" s="16"/>
      <c r="E470" s="16"/>
      <c r="F470" s="17"/>
      <c r="G470" s="17"/>
      <c r="H470" s="115">
        <f t="shared" si="17"/>
        <v>300350</v>
      </c>
    </row>
    <row r="471" spans="1:8" ht="13.5">
      <c r="A471" s="120"/>
      <c r="B471" s="134">
        <f t="shared" si="16"/>
        <v>1</v>
      </c>
      <c r="C471" s="16"/>
      <c r="D471" s="16"/>
      <c r="E471" s="16"/>
      <c r="F471" s="17"/>
      <c r="G471" s="17"/>
      <c r="H471" s="115">
        <f t="shared" si="17"/>
        <v>300350</v>
      </c>
    </row>
    <row r="472" spans="1:8" ht="13.5">
      <c r="A472" s="120"/>
      <c r="B472" s="134">
        <f t="shared" si="16"/>
        <v>1</v>
      </c>
      <c r="C472" s="16"/>
      <c r="D472" s="16"/>
      <c r="E472" s="16"/>
      <c r="F472" s="17"/>
      <c r="G472" s="17"/>
      <c r="H472" s="115">
        <f t="shared" si="17"/>
        <v>300350</v>
      </c>
    </row>
    <row r="473" spans="1:8" ht="13.5">
      <c r="A473" s="120"/>
      <c r="B473" s="134">
        <f t="shared" si="16"/>
        <v>1</v>
      </c>
      <c r="C473" s="16"/>
      <c r="D473" s="16"/>
      <c r="E473" s="16"/>
      <c r="F473" s="17"/>
      <c r="G473" s="17"/>
      <c r="H473" s="115">
        <f t="shared" si="17"/>
        <v>300350</v>
      </c>
    </row>
    <row r="474" spans="1:8" ht="13.5">
      <c r="A474" s="120"/>
      <c r="B474" s="134">
        <f t="shared" si="16"/>
        <v>1</v>
      </c>
      <c r="C474" s="16"/>
      <c r="D474" s="16"/>
      <c r="E474" s="16"/>
      <c r="F474" s="17"/>
      <c r="G474" s="17"/>
      <c r="H474" s="115">
        <f t="shared" si="17"/>
        <v>300350</v>
      </c>
    </row>
    <row r="475" spans="1:8" ht="13.5">
      <c r="A475" s="120"/>
      <c r="B475" s="134">
        <f t="shared" si="16"/>
        <v>1</v>
      </c>
      <c r="C475" s="16"/>
      <c r="D475" s="16"/>
      <c r="E475" s="16"/>
      <c r="F475" s="17"/>
      <c r="G475" s="17"/>
      <c r="H475" s="115">
        <f t="shared" si="17"/>
        <v>300350</v>
      </c>
    </row>
    <row r="476" spans="1:8" ht="13.5">
      <c r="A476" s="120"/>
      <c r="B476" s="134">
        <f t="shared" si="16"/>
        <v>1</v>
      </c>
      <c r="C476" s="16"/>
      <c r="D476" s="16"/>
      <c r="E476" s="16"/>
      <c r="F476" s="17"/>
      <c r="G476" s="17"/>
      <c r="H476" s="115">
        <f t="shared" si="17"/>
        <v>300350</v>
      </c>
    </row>
    <row r="477" spans="1:8" ht="13.5">
      <c r="A477" s="120"/>
      <c r="B477" s="134">
        <f t="shared" si="16"/>
        <v>1</v>
      </c>
      <c r="C477" s="16"/>
      <c r="D477" s="16"/>
      <c r="E477" s="16"/>
      <c r="F477" s="17"/>
      <c r="G477" s="17"/>
      <c r="H477" s="115">
        <f t="shared" si="17"/>
        <v>300350</v>
      </c>
    </row>
    <row r="478" spans="1:8" ht="13.5">
      <c r="A478" s="120"/>
      <c r="B478" s="134">
        <f t="shared" si="16"/>
        <v>1</v>
      </c>
      <c r="C478" s="16"/>
      <c r="D478" s="16"/>
      <c r="E478" s="16"/>
      <c r="F478" s="17"/>
      <c r="G478" s="17"/>
      <c r="H478" s="115">
        <f t="shared" si="17"/>
        <v>300350</v>
      </c>
    </row>
    <row r="479" spans="1:8" ht="13.5">
      <c r="A479" s="120"/>
      <c r="B479" s="134">
        <f t="shared" si="16"/>
        <v>1</v>
      </c>
      <c r="C479" s="16"/>
      <c r="D479" s="16"/>
      <c r="E479" s="16"/>
      <c r="F479" s="17"/>
      <c r="G479" s="17"/>
      <c r="H479" s="115">
        <f t="shared" si="17"/>
        <v>300350</v>
      </c>
    </row>
    <row r="480" spans="1:8" ht="13.5">
      <c r="A480" s="120"/>
      <c r="B480" s="134">
        <f t="shared" si="16"/>
        <v>1</v>
      </c>
      <c r="C480" s="16"/>
      <c r="D480" s="16"/>
      <c r="E480" s="16"/>
      <c r="F480" s="17"/>
      <c r="G480" s="17"/>
      <c r="H480" s="115">
        <f t="shared" si="17"/>
        <v>300350</v>
      </c>
    </row>
    <row r="481" spans="1:8" ht="13.5">
      <c r="A481" s="120"/>
      <c r="B481" s="134">
        <f t="shared" si="16"/>
        <v>1</v>
      </c>
      <c r="C481" s="16"/>
      <c r="D481" s="16"/>
      <c r="E481" s="16"/>
      <c r="F481" s="17"/>
      <c r="G481" s="17"/>
      <c r="H481" s="115">
        <f t="shared" si="17"/>
        <v>300350</v>
      </c>
    </row>
    <row r="482" spans="1:8" ht="13.5">
      <c r="A482" s="120"/>
      <c r="B482" s="134">
        <f t="shared" si="16"/>
        <v>1</v>
      </c>
      <c r="C482" s="16"/>
      <c r="D482" s="16"/>
      <c r="E482" s="16"/>
      <c r="F482" s="17"/>
      <c r="G482" s="17"/>
      <c r="H482" s="115">
        <f t="shared" si="17"/>
        <v>300350</v>
      </c>
    </row>
    <row r="483" spans="1:8" ht="13.5">
      <c r="A483" s="120"/>
      <c r="B483" s="134">
        <f t="shared" si="16"/>
        <v>1</v>
      </c>
      <c r="C483" s="16"/>
      <c r="D483" s="16"/>
      <c r="E483" s="16"/>
      <c r="F483" s="17"/>
      <c r="G483" s="17"/>
      <c r="H483" s="115">
        <f t="shared" si="17"/>
        <v>300350</v>
      </c>
    </row>
    <row r="484" spans="1:8" ht="13.5">
      <c r="A484" s="120"/>
      <c r="B484" s="134">
        <f t="shared" si="16"/>
        <v>1</v>
      </c>
      <c r="C484" s="16"/>
      <c r="D484" s="16"/>
      <c r="E484" s="16"/>
      <c r="F484" s="17"/>
      <c r="G484" s="17"/>
      <c r="H484" s="115">
        <f t="shared" si="17"/>
        <v>300350</v>
      </c>
    </row>
    <row r="485" spans="1:8" ht="13.5">
      <c r="A485" s="120"/>
      <c r="B485" s="134">
        <f t="shared" si="16"/>
        <v>1</v>
      </c>
      <c r="C485" s="16"/>
      <c r="D485" s="16"/>
      <c r="E485" s="16"/>
      <c r="F485" s="17"/>
      <c r="G485" s="17"/>
      <c r="H485" s="115">
        <f t="shared" si="17"/>
        <v>300350</v>
      </c>
    </row>
    <row r="486" spans="1:8" ht="13.5">
      <c r="A486" s="120"/>
      <c r="B486" s="134">
        <f t="shared" si="16"/>
        <v>1</v>
      </c>
      <c r="C486" s="16"/>
      <c r="D486" s="16"/>
      <c r="E486" s="16"/>
      <c r="F486" s="17"/>
      <c r="G486" s="17"/>
      <c r="H486" s="115">
        <f t="shared" si="17"/>
        <v>300350</v>
      </c>
    </row>
    <row r="487" spans="1:8" ht="13.5">
      <c r="A487" s="120"/>
      <c r="B487" s="134">
        <f t="shared" si="16"/>
        <v>1</v>
      </c>
      <c r="C487" s="16"/>
      <c r="D487" s="16"/>
      <c r="E487" s="16"/>
      <c r="F487" s="17"/>
      <c r="G487" s="17"/>
      <c r="H487" s="115">
        <f t="shared" si="17"/>
        <v>300350</v>
      </c>
    </row>
    <row r="488" spans="1:8" ht="13.5">
      <c r="A488" s="120"/>
      <c r="B488" s="134">
        <f t="shared" si="16"/>
        <v>1</v>
      </c>
      <c r="C488" s="16"/>
      <c r="D488" s="16"/>
      <c r="E488" s="16"/>
      <c r="F488" s="17"/>
      <c r="G488" s="17"/>
      <c r="H488" s="115">
        <f t="shared" si="17"/>
        <v>300350</v>
      </c>
    </row>
    <row r="489" spans="1:8" ht="13.5">
      <c r="A489" s="120"/>
      <c r="B489" s="134">
        <f t="shared" si="16"/>
        <v>1</v>
      </c>
      <c r="C489" s="16"/>
      <c r="D489" s="16"/>
      <c r="E489" s="16"/>
      <c r="F489" s="17"/>
      <c r="G489" s="17"/>
      <c r="H489" s="115">
        <f t="shared" si="17"/>
        <v>300350</v>
      </c>
    </row>
    <row r="490" spans="1:8" ht="13.5">
      <c r="A490" s="120"/>
      <c r="B490" s="134">
        <f t="shared" si="16"/>
        <v>1</v>
      </c>
      <c r="C490" s="16"/>
      <c r="D490" s="16"/>
      <c r="E490" s="16"/>
      <c r="F490" s="17"/>
      <c r="G490" s="17"/>
      <c r="H490" s="115">
        <f t="shared" si="17"/>
        <v>300350</v>
      </c>
    </row>
    <row r="491" spans="1:8" ht="13.5">
      <c r="A491" s="120"/>
      <c r="B491" s="134">
        <f t="shared" si="16"/>
        <v>1</v>
      </c>
      <c r="C491" s="16"/>
      <c r="D491" s="16"/>
      <c r="E491" s="16"/>
      <c r="F491" s="17"/>
      <c r="G491" s="17"/>
      <c r="H491" s="115">
        <f t="shared" si="17"/>
        <v>300350</v>
      </c>
    </row>
    <row r="492" spans="1:8" ht="13.5">
      <c r="A492" s="120"/>
      <c r="B492" s="134">
        <f t="shared" si="16"/>
        <v>1</v>
      </c>
      <c r="C492" s="16"/>
      <c r="D492" s="16"/>
      <c r="E492" s="16"/>
      <c r="F492" s="17"/>
      <c r="G492" s="17"/>
      <c r="H492" s="115">
        <f t="shared" si="17"/>
        <v>300350</v>
      </c>
    </row>
    <row r="493" spans="1:8" ht="13.5">
      <c r="A493" s="120"/>
      <c r="B493" s="134">
        <f t="shared" si="16"/>
        <v>1</v>
      </c>
      <c r="C493" s="16"/>
      <c r="D493" s="16"/>
      <c r="E493" s="16"/>
      <c r="F493" s="17"/>
      <c r="G493" s="17"/>
      <c r="H493" s="115">
        <f t="shared" si="17"/>
        <v>300350</v>
      </c>
    </row>
    <row r="494" spans="1:8" ht="13.5">
      <c r="A494" s="120"/>
      <c r="B494" s="134">
        <f t="shared" si="16"/>
        <v>1</v>
      </c>
      <c r="C494" s="16"/>
      <c r="D494" s="16"/>
      <c r="E494" s="16"/>
      <c r="F494" s="17"/>
      <c r="G494" s="17"/>
      <c r="H494" s="115">
        <f t="shared" si="17"/>
        <v>300350</v>
      </c>
    </row>
    <row r="495" spans="1:8" ht="13.5">
      <c r="A495" s="120"/>
      <c r="B495" s="134">
        <f t="shared" si="16"/>
        <v>1</v>
      </c>
      <c r="C495" s="16"/>
      <c r="D495" s="16"/>
      <c r="E495" s="16"/>
      <c r="F495" s="17"/>
      <c r="G495" s="17"/>
      <c r="H495" s="115">
        <f t="shared" si="17"/>
        <v>300350</v>
      </c>
    </row>
    <row r="496" spans="1:8" ht="13.5">
      <c r="A496" s="120"/>
      <c r="B496" s="134">
        <f t="shared" si="16"/>
        <v>1</v>
      </c>
      <c r="C496" s="16"/>
      <c r="D496" s="16"/>
      <c r="E496" s="16"/>
      <c r="F496" s="17"/>
      <c r="G496" s="17"/>
      <c r="H496" s="115">
        <f t="shared" si="17"/>
        <v>300350</v>
      </c>
    </row>
    <row r="497" spans="1:8" ht="13.5">
      <c r="A497" s="120"/>
      <c r="B497" s="134">
        <f t="shared" si="16"/>
        <v>1</v>
      </c>
      <c r="C497" s="16"/>
      <c r="D497" s="16"/>
      <c r="E497" s="16"/>
      <c r="F497" s="17"/>
      <c r="G497" s="17"/>
      <c r="H497" s="115">
        <f t="shared" si="17"/>
        <v>300350</v>
      </c>
    </row>
    <row r="498" spans="1:8" ht="13.5">
      <c r="A498" s="120"/>
      <c r="B498" s="134">
        <f t="shared" si="16"/>
        <v>1</v>
      </c>
      <c r="C498" s="16"/>
      <c r="D498" s="16"/>
      <c r="E498" s="16"/>
      <c r="F498" s="17"/>
      <c r="G498" s="17"/>
      <c r="H498" s="115">
        <f t="shared" si="17"/>
        <v>300350</v>
      </c>
    </row>
    <row r="499" spans="1:8" ht="13.5">
      <c r="A499" s="120"/>
      <c r="B499" s="134">
        <f t="shared" si="16"/>
        <v>1</v>
      </c>
      <c r="C499" s="16"/>
      <c r="D499" s="16"/>
      <c r="E499" s="16"/>
      <c r="F499" s="17"/>
      <c r="G499" s="17"/>
      <c r="H499" s="115">
        <f t="shared" si="17"/>
        <v>300350</v>
      </c>
    </row>
    <row r="500" spans="1:8" ht="13.5">
      <c r="A500" s="120"/>
      <c r="B500" s="134">
        <f t="shared" si="16"/>
        <v>1</v>
      </c>
      <c r="C500" s="16"/>
      <c r="D500" s="16"/>
      <c r="E500" s="16"/>
      <c r="F500" s="17"/>
      <c r="G500" s="17"/>
      <c r="H500" s="115">
        <f t="shared" si="17"/>
        <v>300350</v>
      </c>
    </row>
    <row r="501" spans="1:8" ht="13.5">
      <c r="A501" s="120"/>
      <c r="B501" s="134">
        <f t="shared" si="16"/>
        <v>1</v>
      </c>
      <c r="C501" s="16"/>
      <c r="D501" s="16"/>
      <c r="E501" s="16"/>
      <c r="F501" s="17"/>
      <c r="G501" s="17"/>
      <c r="H501" s="115">
        <f t="shared" si="17"/>
        <v>300350</v>
      </c>
    </row>
    <row r="502" spans="1:8" ht="13.5">
      <c r="A502" s="120"/>
      <c r="B502" s="134">
        <f t="shared" si="16"/>
        <v>1</v>
      </c>
      <c r="C502" s="16"/>
      <c r="D502" s="16"/>
      <c r="E502" s="16"/>
      <c r="F502" s="17"/>
      <c r="G502" s="17"/>
      <c r="H502" s="115">
        <f t="shared" si="17"/>
        <v>300350</v>
      </c>
    </row>
    <row r="503" spans="1:8" ht="13.5">
      <c r="A503" s="120"/>
      <c r="B503" s="134">
        <f t="shared" si="16"/>
        <v>1</v>
      </c>
      <c r="C503" s="16"/>
      <c r="D503" s="16"/>
      <c r="E503" s="16"/>
      <c r="F503" s="17"/>
      <c r="G503" s="17"/>
      <c r="H503" s="115">
        <f t="shared" si="17"/>
        <v>300350</v>
      </c>
    </row>
    <row r="504" spans="1:8" ht="13.5">
      <c r="A504" s="120"/>
      <c r="B504" s="134">
        <f t="shared" si="16"/>
        <v>1</v>
      </c>
      <c r="C504" s="16"/>
      <c r="D504" s="16"/>
      <c r="E504" s="16"/>
      <c r="F504" s="17"/>
      <c r="G504" s="17"/>
      <c r="H504" s="115">
        <f t="shared" si="17"/>
        <v>300350</v>
      </c>
    </row>
    <row r="505" spans="1:8" ht="13.5">
      <c r="A505" s="120"/>
      <c r="B505" s="134">
        <f t="shared" si="16"/>
        <v>1</v>
      </c>
      <c r="C505" s="16"/>
      <c r="D505" s="16"/>
      <c r="E505" s="16"/>
      <c r="F505" s="17"/>
      <c r="G505" s="17"/>
      <c r="H505" s="115">
        <f t="shared" si="17"/>
        <v>300350</v>
      </c>
    </row>
    <row r="506" spans="1:8" ht="13.5">
      <c r="A506" s="120"/>
      <c r="B506" s="134">
        <f t="shared" si="16"/>
        <v>1</v>
      </c>
      <c r="C506" s="16"/>
      <c r="D506" s="16"/>
      <c r="E506" s="16"/>
      <c r="F506" s="17"/>
      <c r="G506" s="17"/>
      <c r="H506" s="115">
        <f t="shared" si="17"/>
        <v>300350</v>
      </c>
    </row>
    <row r="507" spans="1:8" ht="13.5">
      <c r="A507" s="120"/>
      <c r="B507" s="134">
        <f t="shared" si="16"/>
        <v>1</v>
      </c>
      <c r="C507" s="16"/>
      <c r="D507" s="16"/>
      <c r="E507" s="16"/>
      <c r="F507" s="17"/>
      <c r="G507" s="17"/>
      <c r="H507" s="115">
        <f t="shared" si="17"/>
        <v>300350</v>
      </c>
    </row>
    <row r="508" spans="1:8" ht="13.5">
      <c r="A508" s="120"/>
      <c r="B508" s="134">
        <f t="shared" si="16"/>
        <v>1</v>
      </c>
      <c r="C508" s="16"/>
      <c r="D508" s="16"/>
      <c r="E508" s="16"/>
      <c r="F508" s="17"/>
      <c r="G508" s="17"/>
      <c r="H508" s="115">
        <f t="shared" si="17"/>
        <v>300350</v>
      </c>
    </row>
    <row r="509" spans="1:8" ht="13.5">
      <c r="A509" s="120"/>
      <c r="B509" s="134">
        <f t="shared" si="16"/>
        <v>1</v>
      </c>
      <c r="C509" s="16"/>
      <c r="D509" s="16"/>
      <c r="E509" s="16"/>
      <c r="F509" s="17"/>
      <c r="G509" s="17"/>
      <c r="H509" s="115">
        <f t="shared" si="17"/>
        <v>300350</v>
      </c>
    </row>
    <row r="510" spans="1:8" ht="13.5">
      <c r="A510" s="120"/>
      <c r="B510" s="134">
        <f t="shared" si="16"/>
        <v>1</v>
      </c>
      <c r="C510" s="16"/>
      <c r="D510" s="16"/>
      <c r="E510" s="16"/>
      <c r="F510" s="17"/>
      <c r="G510" s="17"/>
      <c r="H510" s="115">
        <f t="shared" si="17"/>
        <v>300350</v>
      </c>
    </row>
    <row r="511" spans="1:8" ht="13.5">
      <c r="A511" s="120"/>
      <c r="B511" s="134">
        <f t="shared" si="16"/>
        <v>1</v>
      </c>
      <c r="C511" s="16"/>
      <c r="D511" s="16"/>
      <c r="E511" s="16"/>
      <c r="F511" s="17"/>
      <c r="G511" s="17"/>
      <c r="H511" s="115">
        <f t="shared" si="17"/>
        <v>300350</v>
      </c>
    </row>
    <row r="512" spans="1:8" ht="13.5">
      <c r="A512" s="120"/>
      <c r="B512" s="134">
        <f t="shared" si="16"/>
        <v>1</v>
      </c>
      <c r="C512" s="16"/>
      <c r="D512" s="16"/>
      <c r="E512" s="16"/>
      <c r="F512" s="17"/>
      <c r="G512" s="17"/>
      <c r="H512" s="115">
        <f t="shared" si="17"/>
        <v>300350</v>
      </c>
    </row>
    <row r="513" spans="1:8" ht="13.5">
      <c r="A513" s="120"/>
      <c r="B513" s="134">
        <f t="shared" si="16"/>
        <v>1</v>
      </c>
      <c r="C513" s="16"/>
      <c r="D513" s="16"/>
      <c r="E513" s="16"/>
      <c r="F513" s="17"/>
      <c r="G513" s="17"/>
      <c r="H513" s="115">
        <f t="shared" si="17"/>
        <v>300350</v>
      </c>
    </row>
    <row r="514" spans="1:8" ht="13.5">
      <c r="A514" s="120"/>
      <c r="B514" s="134">
        <f t="shared" si="16"/>
        <v>1</v>
      </c>
      <c r="C514" s="16"/>
      <c r="D514" s="16"/>
      <c r="E514" s="16"/>
      <c r="F514" s="17"/>
      <c r="G514" s="17"/>
      <c r="H514" s="115">
        <f t="shared" si="17"/>
        <v>300350</v>
      </c>
    </row>
    <row r="515" spans="1:8" ht="13.5">
      <c r="A515" s="120"/>
      <c r="B515" s="134">
        <f t="shared" si="16"/>
        <v>1</v>
      </c>
      <c r="C515" s="16"/>
      <c r="D515" s="16"/>
      <c r="E515" s="16"/>
      <c r="F515" s="17"/>
      <c r="G515" s="17"/>
      <c r="H515" s="115">
        <f t="shared" si="17"/>
        <v>300350</v>
      </c>
    </row>
    <row r="516" spans="1:8" ht="13.5">
      <c r="A516" s="120"/>
      <c r="B516" s="134">
        <f t="shared" si="16"/>
        <v>1</v>
      </c>
      <c r="C516" s="16"/>
      <c r="D516" s="16"/>
      <c r="E516" s="16"/>
      <c r="F516" s="17"/>
      <c r="G516" s="17"/>
      <c r="H516" s="115">
        <f t="shared" si="17"/>
        <v>300350</v>
      </c>
    </row>
    <row r="517" spans="1:8" ht="13.5">
      <c r="A517" s="120"/>
      <c r="B517" s="134">
        <f t="shared" si="16"/>
        <v>1</v>
      </c>
      <c r="C517" s="16"/>
      <c r="D517" s="16"/>
      <c r="E517" s="16"/>
      <c r="F517" s="17"/>
      <c r="G517" s="17"/>
      <c r="H517" s="115">
        <f t="shared" si="17"/>
        <v>300350</v>
      </c>
    </row>
    <row r="518" spans="1:8" ht="13.5">
      <c r="A518" s="120"/>
      <c r="B518" s="134">
        <f aca="true" t="shared" si="18" ref="B518:B581">MONTH(A518)</f>
        <v>1</v>
      </c>
      <c r="C518" s="16"/>
      <c r="D518" s="16"/>
      <c r="E518" s="16"/>
      <c r="F518" s="17"/>
      <c r="G518" s="17"/>
      <c r="H518" s="115">
        <f aca="true" t="shared" si="19" ref="H518:H581">H517+F518-G518</f>
        <v>300350</v>
      </c>
    </row>
    <row r="519" spans="1:8" ht="13.5">
      <c r="A519" s="120"/>
      <c r="B519" s="134">
        <f t="shared" si="18"/>
        <v>1</v>
      </c>
      <c r="C519" s="16"/>
      <c r="D519" s="16"/>
      <c r="E519" s="16"/>
      <c r="F519" s="17"/>
      <c r="G519" s="17"/>
      <c r="H519" s="115">
        <f t="shared" si="19"/>
        <v>300350</v>
      </c>
    </row>
    <row r="520" spans="1:8" ht="13.5">
      <c r="A520" s="120"/>
      <c r="B520" s="134">
        <f t="shared" si="18"/>
        <v>1</v>
      </c>
      <c r="C520" s="16"/>
      <c r="D520" s="16"/>
      <c r="E520" s="16"/>
      <c r="F520" s="17"/>
      <c r="G520" s="17"/>
      <c r="H520" s="115">
        <f t="shared" si="19"/>
        <v>300350</v>
      </c>
    </row>
    <row r="521" spans="1:8" ht="13.5">
      <c r="A521" s="120"/>
      <c r="B521" s="134">
        <f t="shared" si="18"/>
        <v>1</v>
      </c>
      <c r="C521" s="16"/>
      <c r="D521" s="16"/>
      <c r="E521" s="16"/>
      <c r="F521" s="17"/>
      <c r="G521" s="17"/>
      <c r="H521" s="115">
        <f t="shared" si="19"/>
        <v>300350</v>
      </c>
    </row>
    <row r="522" spans="1:8" ht="13.5">
      <c r="A522" s="120"/>
      <c r="B522" s="134">
        <f t="shared" si="18"/>
        <v>1</v>
      </c>
      <c r="C522" s="16"/>
      <c r="D522" s="16"/>
      <c r="E522" s="16"/>
      <c r="F522" s="17"/>
      <c r="G522" s="17"/>
      <c r="H522" s="115">
        <f t="shared" si="19"/>
        <v>300350</v>
      </c>
    </row>
    <row r="523" spans="1:8" ht="13.5">
      <c r="A523" s="120"/>
      <c r="B523" s="134">
        <f t="shared" si="18"/>
        <v>1</v>
      </c>
      <c r="C523" s="16"/>
      <c r="D523" s="16"/>
      <c r="E523" s="16"/>
      <c r="F523" s="17"/>
      <c r="G523" s="17"/>
      <c r="H523" s="115">
        <f t="shared" si="19"/>
        <v>300350</v>
      </c>
    </row>
    <row r="524" spans="1:8" ht="13.5">
      <c r="A524" s="120"/>
      <c r="B524" s="134">
        <f t="shared" si="18"/>
        <v>1</v>
      </c>
      <c r="C524" s="16"/>
      <c r="D524" s="16"/>
      <c r="E524" s="16"/>
      <c r="F524" s="17"/>
      <c r="G524" s="17"/>
      <c r="H524" s="115">
        <f t="shared" si="19"/>
        <v>300350</v>
      </c>
    </row>
    <row r="525" spans="1:8" ht="13.5">
      <c r="A525" s="120"/>
      <c r="B525" s="134">
        <f t="shared" si="18"/>
        <v>1</v>
      </c>
      <c r="C525" s="16"/>
      <c r="D525" s="16"/>
      <c r="E525" s="16"/>
      <c r="F525" s="17"/>
      <c r="G525" s="17"/>
      <c r="H525" s="115">
        <f t="shared" si="19"/>
        <v>300350</v>
      </c>
    </row>
    <row r="526" spans="1:8" ht="13.5">
      <c r="A526" s="120"/>
      <c r="B526" s="134">
        <f t="shared" si="18"/>
        <v>1</v>
      </c>
      <c r="C526" s="16"/>
      <c r="D526" s="16"/>
      <c r="E526" s="16"/>
      <c r="F526" s="17"/>
      <c r="G526" s="17"/>
      <c r="H526" s="115">
        <f t="shared" si="19"/>
        <v>300350</v>
      </c>
    </row>
    <row r="527" spans="1:8" ht="13.5">
      <c r="A527" s="120"/>
      <c r="B527" s="134">
        <f t="shared" si="18"/>
        <v>1</v>
      </c>
      <c r="C527" s="16"/>
      <c r="D527" s="16"/>
      <c r="E527" s="16"/>
      <c r="F527" s="17"/>
      <c r="G527" s="17"/>
      <c r="H527" s="115">
        <f t="shared" si="19"/>
        <v>300350</v>
      </c>
    </row>
    <row r="528" spans="1:8" ht="13.5">
      <c r="A528" s="120"/>
      <c r="B528" s="134">
        <f t="shared" si="18"/>
        <v>1</v>
      </c>
      <c r="C528" s="16"/>
      <c r="D528" s="16"/>
      <c r="E528" s="16"/>
      <c r="F528" s="17"/>
      <c r="G528" s="17"/>
      <c r="H528" s="115">
        <f t="shared" si="19"/>
        <v>300350</v>
      </c>
    </row>
    <row r="529" spans="1:8" ht="13.5">
      <c r="A529" s="120"/>
      <c r="B529" s="134">
        <f t="shared" si="18"/>
        <v>1</v>
      </c>
      <c r="C529" s="16"/>
      <c r="D529" s="16"/>
      <c r="E529" s="16"/>
      <c r="F529" s="17"/>
      <c r="G529" s="17"/>
      <c r="H529" s="115">
        <f t="shared" si="19"/>
        <v>300350</v>
      </c>
    </row>
    <row r="530" spans="1:8" ht="13.5">
      <c r="A530" s="120"/>
      <c r="B530" s="134">
        <f t="shared" si="18"/>
        <v>1</v>
      </c>
      <c r="C530" s="16"/>
      <c r="D530" s="16"/>
      <c r="E530" s="16"/>
      <c r="F530" s="17"/>
      <c r="G530" s="17"/>
      <c r="H530" s="115">
        <f t="shared" si="19"/>
        <v>300350</v>
      </c>
    </row>
    <row r="531" spans="1:8" ht="13.5">
      <c r="A531" s="120"/>
      <c r="B531" s="134">
        <f t="shared" si="18"/>
        <v>1</v>
      </c>
      <c r="C531" s="16"/>
      <c r="D531" s="16"/>
      <c r="E531" s="16"/>
      <c r="F531" s="17"/>
      <c r="G531" s="17"/>
      <c r="H531" s="115">
        <f t="shared" si="19"/>
        <v>300350</v>
      </c>
    </row>
    <row r="532" spans="1:8" ht="13.5">
      <c r="A532" s="120"/>
      <c r="B532" s="134">
        <f t="shared" si="18"/>
        <v>1</v>
      </c>
      <c r="C532" s="16"/>
      <c r="D532" s="16"/>
      <c r="E532" s="16"/>
      <c r="F532" s="17"/>
      <c r="G532" s="17"/>
      <c r="H532" s="115">
        <f t="shared" si="19"/>
        <v>300350</v>
      </c>
    </row>
    <row r="533" spans="1:8" ht="13.5">
      <c r="A533" s="120"/>
      <c r="B533" s="134">
        <f t="shared" si="18"/>
        <v>1</v>
      </c>
      <c r="C533" s="16"/>
      <c r="D533" s="16"/>
      <c r="E533" s="16"/>
      <c r="F533" s="17"/>
      <c r="G533" s="17"/>
      <c r="H533" s="115">
        <f t="shared" si="19"/>
        <v>300350</v>
      </c>
    </row>
    <row r="534" spans="1:8" ht="13.5">
      <c r="A534" s="120"/>
      <c r="B534" s="134">
        <f t="shared" si="18"/>
        <v>1</v>
      </c>
      <c r="C534" s="16"/>
      <c r="D534" s="16"/>
      <c r="E534" s="16"/>
      <c r="F534" s="17"/>
      <c r="G534" s="17"/>
      <c r="H534" s="115">
        <f t="shared" si="19"/>
        <v>300350</v>
      </c>
    </row>
    <row r="535" spans="1:8" ht="13.5">
      <c r="A535" s="120"/>
      <c r="B535" s="134">
        <f t="shared" si="18"/>
        <v>1</v>
      </c>
      <c r="C535" s="16"/>
      <c r="D535" s="16"/>
      <c r="E535" s="16"/>
      <c r="F535" s="17"/>
      <c r="G535" s="17"/>
      <c r="H535" s="115">
        <f t="shared" si="19"/>
        <v>300350</v>
      </c>
    </row>
    <row r="536" spans="1:8" ht="13.5">
      <c r="A536" s="120"/>
      <c r="B536" s="134">
        <f t="shared" si="18"/>
        <v>1</v>
      </c>
      <c r="C536" s="16"/>
      <c r="D536" s="16"/>
      <c r="E536" s="16"/>
      <c r="F536" s="17"/>
      <c r="G536" s="17"/>
      <c r="H536" s="115">
        <f t="shared" si="19"/>
        <v>300350</v>
      </c>
    </row>
    <row r="537" spans="1:8" ht="13.5">
      <c r="A537" s="120"/>
      <c r="B537" s="134">
        <f t="shared" si="18"/>
        <v>1</v>
      </c>
      <c r="C537" s="16"/>
      <c r="D537" s="16"/>
      <c r="E537" s="16"/>
      <c r="F537" s="17"/>
      <c r="G537" s="17"/>
      <c r="H537" s="115">
        <f t="shared" si="19"/>
        <v>300350</v>
      </c>
    </row>
    <row r="538" spans="1:8" ht="13.5">
      <c r="A538" s="120"/>
      <c r="B538" s="134">
        <f t="shared" si="18"/>
        <v>1</v>
      </c>
      <c r="C538" s="16"/>
      <c r="D538" s="16"/>
      <c r="E538" s="16"/>
      <c r="F538" s="17"/>
      <c r="G538" s="17"/>
      <c r="H538" s="115">
        <f t="shared" si="19"/>
        <v>300350</v>
      </c>
    </row>
    <row r="539" spans="1:8" ht="13.5">
      <c r="A539" s="120"/>
      <c r="B539" s="134">
        <f t="shared" si="18"/>
        <v>1</v>
      </c>
      <c r="C539" s="16"/>
      <c r="D539" s="16"/>
      <c r="E539" s="16"/>
      <c r="F539" s="17"/>
      <c r="G539" s="17"/>
      <c r="H539" s="115">
        <f t="shared" si="19"/>
        <v>300350</v>
      </c>
    </row>
    <row r="540" spans="1:8" ht="13.5">
      <c r="A540" s="120"/>
      <c r="B540" s="134">
        <f t="shared" si="18"/>
        <v>1</v>
      </c>
      <c r="C540" s="16"/>
      <c r="D540" s="16"/>
      <c r="E540" s="16"/>
      <c r="F540" s="17"/>
      <c r="G540" s="17"/>
      <c r="H540" s="115">
        <f t="shared" si="19"/>
        <v>300350</v>
      </c>
    </row>
    <row r="541" spans="1:8" ht="13.5">
      <c r="A541" s="120"/>
      <c r="B541" s="134">
        <f t="shared" si="18"/>
        <v>1</v>
      </c>
      <c r="C541" s="16"/>
      <c r="D541" s="16"/>
      <c r="E541" s="16"/>
      <c r="F541" s="17"/>
      <c r="G541" s="17"/>
      <c r="H541" s="115">
        <f t="shared" si="19"/>
        <v>300350</v>
      </c>
    </row>
    <row r="542" spans="1:8" ht="13.5">
      <c r="A542" s="120"/>
      <c r="B542" s="134">
        <f t="shared" si="18"/>
        <v>1</v>
      </c>
      <c r="C542" s="16"/>
      <c r="D542" s="16"/>
      <c r="E542" s="16"/>
      <c r="F542" s="17"/>
      <c r="G542" s="17"/>
      <c r="H542" s="115">
        <f t="shared" si="19"/>
        <v>300350</v>
      </c>
    </row>
    <row r="543" spans="1:8" ht="13.5">
      <c r="A543" s="120"/>
      <c r="B543" s="134">
        <f t="shared" si="18"/>
        <v>1</v>
      </c>
      <c r="C543" s="16"/>
      <c r="D543" s="16"/>
      <c r="E543" s="16"/>
      <c r="F543" s="17"/>
      <c r="G543" s="17"/>
      <c r="H543" s="115">
        <f t="shared" si="19"/>
        <v>300350</v>
      </c>
    </row>
    <row r="544" spans="1:8" ht="13.5">
      <c r="A544" s="120"/>
      <c r="B544" s="134">
        <f t="shared" si="18"/>
        <v>1</v>
      </c>
      <c r="C544" s="16"/>
      <c r="D544" s="16"/>
      <c r="E544" s="16"/>
      <c r="F544" s="17"/>
      <c r="G544" s="17"/>
      <c r="H544" s="115">
        <f t="shared" si="19"/>
        <v>300350</v>
      </c>
    </row>
    <row r="545" spans="1:8" ht="13.5">
      <c r="A545" s="120"/>
      <c r="B545" s="134">
        <f t="shared" si="18"/>
        <v>1</v>
      </c>
      <c r="C545" s="16"/>
      <c r="D545" s="16"/>
      <c r="E545" s="16"/>
      <c r="F545" s="17"/>
      <c r="G545" s="17"/>
      <c r="H545" s="115">
        <f t="shared" si="19"/>
        <v>300350</v>
      </c>
    </row>
    <row r="546" spans="1:8" ht="13.5">
      <c r="A546" s="120"/>
      <c r="B546" s="134">
        <f t="shared" si="18"/>
        <v>1</v>
      </c>
      <c r="C546" s="16"/>
      <c r="D546" s="16"/>
      <c r="E546" s="16"/>
      <c r="F546" s="17"/>
      <c r="G546" s="17"/>
      <c r="H546" s="115">
        <f t="shared" si="19"/>
        <v>300350</v>
      </c>
    </row>
    <row r="547" spans="1:8" ht="13.5">
      <c r="A547" s="120"/>
      <c r="B547" s="134">
        <f t="shared" si="18"/>
        <v>1</v>
      </c>
      <c r="C547" s="16"/>
      <c r="D547" s="16"/>
      <c r="E547" s="16"/>
      <c r="F547" s="17"/>
      <c r="G547" s="17"/>
      <c r="H547" s="115">
        <f t="shared" si="19"/>
        <v>300350</v>
      </c>
    </row>
    <row r="548" spans="1:8" ht="13.5">
      <c r="A548" s="120"/>
      <c r="B548" s="134">
        <f t="shared" si="18"/>
        <v>1</v>
      </c>
      <c r="C548" s="16"/>
      <c r="D548" s="16"/>
      <c r="E548" s="16"/>
      <c r="F548" s="17"/>
      <c r="G548" s="17"/>
      <c r="H548" s="115">
        <f t="shared" si="19"/>
        <v>300350</v>
      </c>
    </row>
    <row r="549" spans="1:8" ht="13.5">
      <c r="A549" s="120"/>
      <c r="B549" s="134">
        <f t="shared" si="18"/>
        <v>1</v>
      </c>
      <c r="C549" s="16"/>
      <c r="D549" s="16"/>
      <c r="E549" s="16"/>
      <c r="F549" s="17"/>
      <c r="G549" s="17"/>
      <c r="H549" s="115">
        <f t="shared" si="19"/>
        <v>300350</v>
      </c>
    </row>
    <row r="550" spans="1:8" ht="13.5">
      <c r="A550" s="120"/>
      <c r="B550" s="134">
        <f t="shared" si="18"/>
        <v>1</v>
      </c>
      <c r="C550" s="16"/>
      <c r="D550" s="16"/>
      <c r="E550" s="16"/>
      <c r="F550" s="17"/>
      <c r="G550" s="17"/>
      <c r="H550" s="115">
        <f t="shared" si="19"/>
        <v>300350</v>
      </c>
    </row>
    <row r="551" spans="1:8" ht="13.5">
      <c r="A551" s="120"/>
      <c r="B551" s="134">
        <f t="shared" si="18"/>
        <v>1</v>
      </c>
      <c r="C551" s="16"/>
      <c r="D551" s="16"/>
      <c r="E551" s="16"/>
      <c r="F551" s="17"/>
      <c r="G551" s="17"/>
      <c r="H551" s="115">
        <f t="shared" si="19"/>
        <v>300350</v>
      </c>
    </row>
    <row r="552" spans="1:8" ht="13.5">
      <c r="A552" s="120"/>
      <c r="B552" s="134">
        <f t="shared" si="18"/>
        <v>1</v>
      </c>
      <c r="C552" s="16"/>
      <c r="D552" s="16"/>
      <c r="E552" s="16"/>
      <c r="F552" s="17"/>
      <c r="G552" s="17"/>
      <c r="H552" s="115">
        <f t="shared" si="19"/>
        <v>300350</v>
      </c>
    </row>
    <row r="553" spans="1:8" ht="13.5">
      <c r="A553" s="120"/>
      <c r="B553" s="134">
        <f t="shared" si="18"/>
        <v>1</v>
      </c>
      <c r="C553" s="16"/>
      <c r="D553" s="16"/>
      <c r="E553" s="16"/>
      <c r="F553" s="17"/>
      <c r="G553" s="17"/>
      <c r="H553" s="115">
        <f t="shared" si="19"/>
        <v>300350</v>
      </c>
    </row>
    <row r="554" spans="1:8" ht="13.5">
      <c r="A554" s="120"/>
      <c r="B554" s="134">
        <f t="shared" si="18"/>
        <v>1</v>
      </c>
      <c r="C554" s="16"/>
      <c r="D554" s="16"/>
      <c r="E554" s="16"/>
      <c r="F554" s="17"/>
      <c r="G554" s="17"/>
      <c r="H554" s="115">
        <f t="shared" si="19"/>
        <v>300350</v>
      </c>
    </row>
    <row r="555" spans="1:8" ht="13.5">
      <c r="A555" s="120"/>
      <c r="B555" s="134">
        <f t="shared" si="18"/>
        <v>1</v>
      </c>
      <c r="C555" s="16"/>
      <c r="D555" s="16"/>
      <c r="E555" s="16"/>
      <c r="F555" s="17"/>
      <c r="G555" s="17"/>
      <c r="H555" s="115">
        <f t="shared" si="19"/>
        <v>300350</v>
      </c>
    </row>
    <row r="556" spans="1:8" ht="13.5">
      <c r="A556" s="120"/>
      <c r="B556" s="134">
        <f t="shared" si="18"/>
        <v>1</v>
      </c>
      <c r="C556" s="16"/>
      <c r="D556" s="16"/>
      <c r="E556" s="16"/>
      <c r="F556" s="17"/>
      <c r="G556" s="17"/>
      <c r="H556" s="115">
        <f t="shared" si="19"/>
        <v>300350</v>
      </c>
    </row>
    <row r="557" spans="1:8" ht="13.5">
      <c r="A557" s="120"/>
      <c r="B557" s="134">
        <f t="shared" si="18"/>
        <v>1</v>
      </c>
      <c r="C557" s="16"/>
      <c r="D557" s="16"/>
      <c r="E557" s="16"/>
      <c r="F557" s="17"/>
      <c r="G557" s="17"/>
      <c r="H557" s="115">
        <f t="shared" si="19"/>
        <v>300350</v>
      </c>
    </row>
    <row r="558" spans="1:8" ht="13.5">
      <c r="A558" s="120"/>
      <c r="B558" s="134">
        <f t="shared" si="18"/>
        <v>1</v>
      </c>
      <c r="C558" s="16"/>
      <c r="D558" s="16"/>
      <c r="E558" s="16"/>
      <c r="F558" s="17"/>
      <c r="G558" s="17"/>
      <c r="H558" s="115">
        <f t="shared" si="19"/>
        <v>300350</v>
      </c>
    </row>
    <row r="559" spans="1:8" ht="13.5">
      <c r="A559" s="120"/>
      <c r="B559" s="134">
        <f t="shared" si="18"/>
        <v>1</v>
      </c>
      <c r="C559" s="16"/>
      <c r="D559" s="16"/>
      <c r="E559" s="16"/>
      <c r="F559" s="17"/>
      <c r="G559" s="17"/>
      <c r="H559" s="115">
        <f t="shared" si="19"/>
        <v>300350</v>
      </c>
    </row>
    <row r="560" spans="1:8" ht="13.5">
      <c r="A560" s="120"/>
      <c r="B560" s="134">
        <f t="shared" si="18"/>
        <v>1</v>
      </c>
      <c r="C560" s="16"/>
      <c r="D560" s="16"/>
      <c r="E560" s="16"/>
      <c r="F560" s="17"/>
      <c r="G560" s="17"/>
      <c r="H560" s="115">
        <f t="shared" si="19"/>
        <v>300350</v>
      </c>
    </row>
    <row r="561" spans="1:8" ht="13.5">
      <c r="A561" s="120"/>
      <c r="B561" s="134">
        <f t="shared" si="18"/>
        <v>1</v>
      </c>
      <c r="C561" s="16"/>
      <c r="D561" s="16"/>
      <c r="E561" s="16"/>
      <c r="F561" s="17"/>
      <c r="G561" s="17"/>
      <c r="H561" s="115">
        <f t="shared" si="19"/>
        <v>300350</v>
      </c>
    </row>
    <row r="562" spans="1:8" ht="13.5">
      <c r="A562" s="120"/>
      <c r="B562" s="134">
        <f t="shared" si="18"/>
        <v>1</v>
      </c>
      <c r="C562" s="16"/>
      <c r="D562" s="16"/>
      <c r="E562" s="16"/>
      <c r="F562" s="17"/>
      <c r="G562" s="17"/>
      <c r="H562" s="115">
        <f t="shared" si="19"/>
        <v>300350</v>
      </c>
    </row>
    <row r="563" spans="1:8" ht="13.5">
      <c r="A563" s="120"/>
      <c r="B563" s="134">
        <f t="shared" si="18"/>
        <v>1</v>
      </c>
      <c r="C563" s="16"/>
      <c r="D563" s="16"/>
      <c r="E563" s="16"/>
      <c r="F563" s="17"/>
      <c r="G563" s="17"/>
      <c r="H563" s="115">
        <f t="shared" si="19"/>
        <v>300350</v>
      </c>
    </row>
    <row r="564" spans="1:8" ht="13.5">
      <c r="A564" s="120"/>
      <c r="B564" s="134">
        <f t="shared" si="18"/>
        <v>1</v>
      </c>
      <c r="C564" s="16"/>
      <c r="D564" s="16"/>
      <c r="E564" s="16"/>
      <c r="F564" s="17"/>
      <c r="G564" s="17"/>
      <c r="H564" s="115">
        <f t="shared" si="19"/>
        <v>300350</v>
      </c>
    </row>
    <row r="565" spans="1:8" ht="13.5">
      <c r="A565" s="120"/>
      <c r="B565" s="134">
        <f t="shared" si="18"/>
        <v>1</v>
      </c>
      <c r="C565" s="16"/>
      <c r="D565" s="16"/>
      <c r="E565" s="16"/>
      <c r="F565" s="17"/>
      <c r="G565" s="17"/>
      <c r="H565" s="115">
        <f t="shared" si="19"/>
        <v>300350</v>
      </c>
    </row>
    <row r="566" spans="1:8" ht="13.5">
      <c r="A566" s="120"/>
      <c r="B566" s="134">
        <f t="shared" si="18"/>
        <v>1</v>
      </c>
      <c r="C566" s="16"/>
      <c r="D566" s="16"/>
      <c r="E566" s="16"/>
      <c r="F566" s="17"/>
      <c r="G566" s="17"/>
      <c r="H566" s="115">
        <f t="shared" si="19"/>
        <v>300350</v>
      </c>
    </row>
    <row r="567" spans="1:8" ht="13.5">
      <c r="A567" s="120"/>
      <c r="B567" s="134">
        <f t="shared" si="18"/>
        <v>1</v>
      </c>
      <c r="C567" s="16"/>
      <c r="D567" s="16"/>
      <c r="E567" s="16"/>
      <c r="F567" s="17"/>
      <c r="G567" s="17"/>
      <c r="H567" s="115">
        <f t="shared" si="19"/>
        <v>300350</v>
      </c>
    </row>
    <row r="568" spans="1:8" ht="13.5">
      <c r="A568" s="120"/>
      <c r="B568" s="134">
        <f t="shared" si="18"/>
        <v>1</v>
      </c>
      <c r="C568" s="16"/>
      <c r="D568" s="16"/>
      <c r="E568" s="16"/>
      <c r="F568" s="17"/>
      <c r="G568" s="17"/>
      <c r="H568" s="115">
        <f t="shared" si="19"/>
        <v>300350</v>
      </c>
    </row>
    <row r="569" spans="1:8" ht="13.5">
      <c r="A569" s="120"/>
      <c r="B569" s="134">
        <f t="shared" si="18"/>
        <v>1</v>
      </c>
      <c r="C569" s="16"/>
      <c r="D569" s="16"/>
      <c r="E569" s="16"/>
      <c r="F569" s="17"/>
      <c r="G569" s="17"/>
      <c r="H569" s="115">
        <f t="shared" si="19"/>
        <v>300350</v>
      </c>
    </row>
    <row r="570" spans="1:8" ht="13.5">
      <c r="A570" s="120"/>
      <c r="B570" s="134">
        <f t="shared" si="18"/>
        <v>1</v>
      </c>
      <c r="C570" s="16"/>
      <c r="D570" s="16"/>
      <c r="E570" s="16"/>
      <c r="F570" s="17"/>
      <c r="G570" s="17"/>
      <c r="H570" s="115">
        <f t="shared" si="19"/>
        <v>300350</v>
      </c>
    </row>
    <row r="571" spans="1:8" ht="13.5">
      <c r="A571" s="120"/>
      <c r="B571" s="134">
        <f t="shared" si="18"/>
        <v>1</v>
      </c>
      <c r="C571" s="16"/>
      <c r="D571" s="16"/>
      <c r="E571" s="16"/>
      <c r="F571" s="17"/>
      <c r="G571" s="17"/>
      <c r="H571" s="115">
        <f t="shared" si="19"/>
        <v>300350</v>
      </c>
    </row>
    <row r="572" spans="1:8" ht="13.5">
      <c r="A572" s="120"/>
      <c r="B572" s="134">
        <f t="shared" si="18"/>
        <v>1</v>
      </c>
      <c r="C572" s="16"/>
      <c r="D572" s="16"/>
      <c r="E572" s="16"/>
      <c r="F572" s="17"/>
      <c r="G572" s="17"/>
      <c r="H572" s="115">
        <f t="shared" si="19"/>
        <v>300350</v>
      </c>
    </row>
    <row r="573" spans="1:8" ht="13.5">
      <c r="A573" s="120"/>
      <c r="B573" s="134">
        <f t="shared" si="18"/>
        <v>1</v>
      </c>
      <c r="C573" s="16"/>
      <c r="D573" s="16"/>
      <c r="E573" s="16"/>
      <c r="F573" s="17"/>
      <c r="G573" s="17"/>
      <c r="H573" s="115">
        <f t="shared" si="19"/>
        <v>300350</v>
      </c>
    </row>
    <row r="574" spans="1:8" ht="13.5">
      <c r="A574" s="120"/>
      <c r="B574" s="134">
        <f t="shared" si="18"/>
        <v>1</v>
      </c>
      <c r="C574" s="16"/>
      <c r="D574" s="16"/>
      <c r="E574" s="16"/>
      <c r="F574" s="17"/>
      <c r="G574" s="17"/>
      <c r="H574" s="115">
        <f t="shared" si="19"/>
        <v>300350</v>
      </c>
    </row>
    <row r="575" spans="1:8" ht="13.5">
      <c r="A575" s="120"/>
      <c r="B575" s="134">
        <f t="shared" si="18"/>
        <v>1</v>
      </c>
      <c r="C575" s="16"/>
      <c r="D575" s="16"/>
      <c r="E575" s="16"/>
      <c r="F575" s="17"/>
      <c r="G575" s="17"/>
      <c r="H575" s="115">
        <f t="shared" si="19"/>
        <v>300350</v>
      </c>
    </row>
    <row r="576" spans="1:8" ht="13.5">
      <c r="A576" s="120"/>
      <c r="B576" s="134">
        <f t="shared" si="18"/>
        <v>1</v>
      </c>
      <c r="C576" s="16"/>
      <c r="D576" s="16"/>
      <c r="E576" s="16"/>
      <c r="F576" s="17"/>
      <c r="G576" s="17"/>
      <c r="H576" s="115">
        <f t="shared" si="19"/>
        <v>300350</v>
      </c>
    </row>
    <row r="577" spans="1:8" ht="13.5">
      <c r="A577" s="120"/>
      <c r="B577" s="134">
        <f t="shared" si="18"/>
        <v>1</v>
      </c>
      <c r="C577" s="16"/>
      <c r="D577" s="16"/>
      <c r="E577" s="16"/>
      <c r="F577" s="17"/>
      <c r="G577" s="17"/>
      <c r="H577" s="115">
        <f t="shared" si="19"/>
        <v>300350</v>
      </c>
    </row>
    <row r="578" spans="1:8" ht="13.5">
      <c r="A578" s="120"/>
      <c r="B578" s="134">
        <f t="shared" si="18"/>
        <v>1</v>
      </c>
      <c r="C578" s="16"/>
      <c r="D578" s="16"/>
      <c r="E578" s="16"/>
      <c r="F578" s="17"/>
      <c r="G578" s="17"/>
      <c r="H578" s="115">
        <f t="shared" si="19"/>
        <v>300350</v>
      </c>
    </row>
    <row r="579" spans="1:8" ht="13.5">
      <c r="A579" s="120"/>
      <c r="B579" s="134">
        <f t="shared" si="18"/>
        <v>1</v>
      </c>
      <c r="C579" s="16"/>
      <c r="D579" s="16"/>
      <c r="E579" s="16"/>
      <c r="F579" s="17"/>
      <c r="G579" s="17"/>
      <c r="H579" s="115">
        <f t="shared" si="19"/>
        <v>300350</v>
      </c>
    </row>
    <row r="580" spans="1:8" ht="13.5">
      <c r="A580" s="120"/>
      <c r="B580" s="134">
        <f t="shared" si="18"/>
        <v>1</v>
      </c>
      <c r="C580" s="16"/>
      <c r="D580" s="16"/>
      <c r="E580" s="16"/>
      <c r="F580" s="17"/>
      <c r="G580" s="17"/>
      <c r="H580" s="115">
        <f t="shared" si="19"/>
        <v>300350</v>
      </c>
    </row>
    <row r="581" spans="1:8" ht="13.5">
      <c r="A581" s="120"/>
      <c r="B581" s="134">
        <f t="shared" si="18"/>
        <v>1</v>
      </c>
      <c r="C581" s="16"/>
      <c r="D581" s="16"/>
      <c r="E581" s="16"/>
      <c r="F581" s="17"/>
      <c r="G581" s="17"/>
      <c r="H581" s="115">
        <f t="shared" si="19"/>
        <v>300350</v>
      </c>
    </row>
    <row r="582" spans="1:8" ht="13.5">
      <c r="A582" s="120"/>
      <c r="B582" s="134">
        <f aca="true" t="shared" si="20" ref="B582:B645">MONTH(A582)</f>
        <v>1</v>
      </c>
      <c r="C582" s="16"/>
      <c r="D582" s="16"/>
      <c r="E582" s="16"/>
      <c r="F582" s="17"/>
      <c r="G582" s="17"/>
      <c r="H582" s="115">
        <f aca="true" t="shared" si="21" ref="H582:H645">H581+F582-G582</f>
        <v>300350</v>
      </c>
    </row>
    <row r="583" spans="1:8" ht="13.5">
      <c r="A583" s="120"/>
      <c r="B583" s="134">
        <f t="shared" si="20"/>
        <v>1</v>
      </c>
      <c r="C583" s="16"/>
      <c r="D583" s="16"/>
      <c r="E583" s="16"/>
      <c r="F583" s="17"/>
      <c r="G583" s="17"/>
      <c r="H583" s="115">
        <f t="shared" si="21"/>
        <v>300350</v>
      </c>
    </row>
    <row r="584" spans="1:8" ht="13.5">
      <c r="A584" s="120"/>
      <c r="B584" s="134">
        <f t="shared" si="20"/>
        <v>1</v>
      </c>
      <c r="C584" s="16"/>
      <c r="D584" s="16"/>
      <c r="E584" s="16"/>
      <c r="F584" s="17"/>
      <c r="G584" s="17"/>
      <c r="H584" s="115">
        <f t="shared" si="21"/>
        <v>300350</v>
      </c>
    </row>
    <row r="585" spans="1:8" ht="13.5">
      <c r="A585" s="120"/>
      <c r="B585" s="134">
        <f t="shared" si="20"/>
        <v>1</v>
      </c>
      <c r="C585" s="16"/>
      <c r="D585" s="16"/>
      <c r="E585" s="16"/>
      <c r="F585" s="17"/>
      <c r="G585" s="17"/>
      <c r="H585" s="115">
        <f t="shared" si="21"/>
        <v>300350</v>
      </c>
    </row>
    <row r="586" spans="1:8" ht="13.5">
      <c r="A586" s="120"/>
      <c r="B586" s="134">
        <f t="shared" si="20"/>
        <v>1</v>
      </c>
      <c r="C586" s="16"/>
      <c r="D586" s="16"/>
      <c r="E586" s="16"/>
      <c r="F586" s="17"/>
      <c r="G586" s="17"/>
      <c r="H586" s="115">
        <f t="shared" si="21"/>
        <v>300350</v>
      </c>
    </row>
    <row r="587" spans="1:8" ht="13.5">
      <c r="A587" s="120"/>
      <c r="B587" s="134">
        <f t="shared" si="20"/>
        <v>1</v>
      </c>
      <c r="C587" s="16"/>
      <c r="D587" s="16"/>
      <c r="E587" s="16"/>
      <c r="F587" s="17"/>
      <c r="G587" s="17"/>
      <c r="H587" s="115">
        <f t="shared" si="21"/>
        <v>300350</v>
      </c>
    </row>
    <row r="588" spans="1:8" ht="13.5">
      <c r="A588" s="120"/>
      <c r="B588" s="134">
        <f t="shared" si="20"/>
        <v>1</v>
      </c>
      <c r="C588" s="16"/>
      <c r="D588" s="16"/>
      <c r="E588" s="16"/>
      <c r="F588" s="17"/>
      <c r="G588" s="17"/>
      <c r="H588" s="115">
        <f t="shared" si="21"/>
        <v>300350</v>
      </c>
    </row>
    <row r="589" spans="1:8" ht="13.5">
      <c r="A589" s="120"/>
      <c r="B589" s="134">
        <f t="shared" si="20"/>
        <v>1</v>
      </c>
      <c r="C589" s="16"/>
      <c r="D589" s="16"/>
      <c r="E589" s="16"/>
      <c r="F589" s="17"/>
      <c r="G589" s="17"/>
      <c r="H589" s="115">
        <f t="shared" si="21"/>
        <v>300350</v>
      </c>
    </row>
    <row r="590" spans="1:8" ht="13.5">
      <c r="A590" s="120"/>
      <c r="B590" s="134">
        <f t="shared" si="20"/>
        <v>1</v>
      </c>
      <c r="C590" s="16"/>
      <c r="D590" s="16"/>
      <c r="E590" s="16"/>
      <c r="F590" s="17"/>
      <c r="G590" s="17"/>
      <c r="H590" s="115">
        <f t="shared" si="21"/>
        <v>300350</v>
      </c>
    </row>
    <row r="591" spans="1:8" ht="13.5">
      <c r="A591" s="120"/>
      <c r="B591" s="134">
        <f t="shared" si="20"/>
        <v>1</v>
      </c>
      <c r="C591" s="16"/>
      <c r="D591" s="16"/>
      <c r="E591" s="16"/>
      <c r="F591" s="17"/>
      <c r="G591" s="17"/>
      <c r="H591" s="115">
        <f t="shared" si="21"/>
        <v>300350</v>
      </c>
    </row>
    <row r="592" spans="1:8" ht="13.5">
      <c r="A592" s="120"/>
      <c r="B592" s="134">
        <f t="shared" si="20"/>
        <v>1</v>
      </c>
      <c r="C592" s="16"/>
      <c r="D592" s="16"/>
      <c r="E592" s="16"/>
      <c r="F592" s="17"/>
      <c r="G592" s="17"/>
      <c r="H592" s="115">
        <f t="shared" si="21"/>
        <v>300350</v>
      </c>
    </row>
    <row r="593" spans="1:8" ht="13.5">
      <c r="A593" s="120"/>
      <c r="B593" s="134">
        <f t="shared" si="20"/>
        <v>1</v>
      </c>
      <c r="C593" s="16"/>
      <c r="D593" s="16"/>
      <c r="E593" s="16"/>
      <c r="F593" s="17"/>
      <c r="G593" s="17"/>
      <c r="H593" s="115">
        <f t="shared" si="21"/>
        <v>300350</v>
      </c>
    </row>
    <row r="594" spans="1:8" ht="13.5">
      <c r="A594" s="120"/>
      <c r="B594" s="134">
        <f t="shared" si="20"/>
        <v>1</v>
      </c>
      <c r="C594" s="16"/>
      <c r="D594" s="16"/>
      <c r="E594" s="16"/>
      <c r="F594" s="17"/>
      <c r="G594" s="17"/>
      <c r="H594" s="115">
        <f t="shared" si="21"/>
        <v>300350</v>
      </c>
    </row>
    <row r="595" spans="1:8" ht="13.5">
      <c r="A595" s="120"/>
      <c r="B595" s="134">
        <f t="shared" si="20"/>
        <v>1</v>
      </c>
      <c r="C595" s="16"/>
      <c r="D595" s="16"/>
      <c r="E595" s="16"/>
      <c r="F595" s="17"/>
      <c r="G595" s="17"/>
      <c r="H595" s="115">
        <f t="shared" si="21"/>
        <v>300350</v>
      </c>
    </row>
    <row r="596" spans="1:8" ht="13.5">
      <c r="A596" s="120"/>
      <c r="B596" s="134">
        <f t="shared" si="20"/>
        <v>1</v>
      </c>
      <c r="C596" s="16"/>
      <c r="D596" s="16"/>
      <c r="E596" s="16"/>
      <c r="F596" s="17"/>
      <c r="G596" s="17"/>
      <c r="H596" s="115">
        <f t="shared" si="21"/>
        <v>300350</v>
      </c>
    </row>
    <row r="597" spans="1:8" ht="13.5">
      <c r="A597" s="120"/>
      <c r="B597" s="134">
        <f t="shared" si="20"/>
        <v>1</v>
      </c>
      <c r="C597" s="16"/>
      <c r="D597" s="16"/>
      <c r="E597" s="16"/>
      <c r="F597" s="17"/>
      <c r="G597" s="17"/>
      <c r="H597" s="115">
        <f t="shared" si="21"/>
        <v>300350</v>
      </c>
    </row>
    <row r="598" spans="1:8" ht="13.5">
      <c r="A598" s="120"/>
      <c r="B598" s="134">
        <f t="shared" si="20"/>
        <v>1</v>
      </c>
      <c r="C598" s="16"/>
      <c r="D598" s="16"/>
      <c r="E598" s="16"/>
      <c r="F598" s="17"/>
      <c r="G598" s="17"/>
      <c r="H598" s="115">
        <f t="shared" si="21"/>
        <v>300350</v>
      </c>
    </row>
    <row r="599" spans="1:8" ht="13.5">
      <c r="A599" s="120"/>
      <c r="B599" s="134">
        <f t="shared" si="20"/>
        <v>1</v>
      </c>
      <c r="C599" s="16"/>
      <c r="D599" s="16"/>
      <c r="E599" s="16"/>
      <c r="F599" s="17"/>
      <c r="G599" s="17"/>
      <c r="H599" s="115">
        <f t="shared" si="21"/>
        <v>300350</v>
      </c>
    </row>
    <row r="600" spans="1:8" ht="13.5">
      <c r="A600" s="120"/>
      <c r="B600" s="134">
        <f t="shared" si="20"/>
        <v>1</v>
      </c>
      <c r="C600" s="16"/>
      <c r="D600" s="16"/>
      <c r="E600" s="16"/>
      <c r="F600" s="17"/>
      <c r="G600" s="17"/>
      <c r="H600" s="115">
        <f t="shared" si="21"/>
        <v>300350</v>
      </c>
    </row>
    <row r="601" spans="1:8" ht="13.5">
      <c r="A601" s="120"/>
      <c r="B601" s="134">
        <f t="shared" si="20"/>
        <v>1</v>
      </c>
      <c r="C601" s="16"/>
      <c r="D601" s="16"/>
      <c r="E601" s="16"/>
      <c r="F601" s="17"/>
      <c r="G601" s="17"/>
      <c r="H601" s="115">
        <f t="shared" si="21"/>
        <v>300350</v>
      </c>
    </row>
    <row r="602" spans="1:8" ht="13.5">
      <c r="A602" s="120"/>
      <c r="B602" s="134">
        <f t="shared" si="20"/>
        <v>1</v>
      </c>
      <c r="C602" s="16"/>
      <c r="D602" s="16"/>
      <c r="E602" s="16"/>
      <c r="F602" s="17"/>
      <c r="G602" s="17"/>
      <c r="H602" s="115">
        <f t="shared" si="21"/>
        <v>300350</v>
      </c>
    </row>
    <row r="603" spans="1:8" ht="13.5">
      <c r="A603" s="120"/>
      <c r="B603" s="134">
        <f t="shared" si="20"/>
        <v>1</v>
      </c>
      <c r="C603" s="16"/>
      <c r="D603" s="16"/>
      <c r="E603" s="16"/>
      <c r="F603" s="17"/>
      <c r="G603" s="17"/>
      <c r="H603" s="115">
        <f t="shared" si="21"/>
        <v>300350</v>
      </c>
    </row>
    <row r="604" spans="1:8" ht="13.5">
      <c r="A604" s="120"/>
      <c r="B604" s="134">
        <f t="shared" si="20"/>
        <v>1</v>
      </c>
      <c r="C604" s="16"/>
      <c r="D604" s="16"/>
      <c r="E604" s="16"/>
      <c r="F604" s="17"/>
      <c r="G604" s="17"/>
      <c r="H604" s="115">
        <f t="shared" si="21"/>
        <v>300350</v>
      </c>
    </row>
    <row r="605" spans="1:8" ht="13.5">
      <c r="A605" s="120"/>
      <c r="B605" s="134">
        <f t="shared" si="20"/>
        <v>1</v>
      </c>
      <c r="C605" s="16"/>
      <c r="D605" s="16"/>
      <c r="E605" s="16"/>
      <c r="F605" s="17"/>
      <c r="G605" s="17"/>
      <c r="H605" s="115">
        <f t="shared" si="21"/>
        <v>300350</v>
      </c>
    </row>
    <row r="606" spans="1:8" ht="13.5">
      <c r="A606" s="120"/>
      <c r="B606" s="134">
        <f t="shared" si="20"/>
        <v>1</v>
      </c>
      <c r="C606" s="16"/>
      <c r="D606" s="16"/>
      <c r="E606" s="16"/>
      <c r="F606" s="17"/>
      <c r="G606" s="17"/>
      <c r="H606" s="115">
        <f t="shared" si="21"/>
        <v>300350</v>
      </c>
    </row>
    <row r="607" spans="1:8" ht="13.5">
      <c r="A607" s="120"/>
      <c r="B607" s="134">
        <f t="shared" si="20"/>
        <v>1</v>
      </c>
      <c r="C607" s="16"/>
      <c r="D607" s="16"/>
      <c r="E607" s="16"/>
      <c r="F607" s="17"/>
      <c r="G607" s="17"/>
      <c r="H607" s="115">
        <f t="shared" si="21"/>
        <v>300350</v>
      </c>
    </row>
    <row r="608" spans="1:8" ht="13.5">
      <c r="A608" s="120"/>
      <c r="B608" s="134">
        <f t="shared" si="20"/>
        <v>1</v>
      </c>
      <c r="C608" s="16"/>
      <c r="D608" s="16"/>
      <c r="E608" s="16"/>
      <c r="F608" s="17"/>
      <c r="G608" s="17"/>
      <c r="H608" s="115">
        <f t="shared" si="21"/>
        <v>300350</v>
      </c>
    </row>
    <row r="609" spans="1:8" ht="13.5">
      <c r="A609" s="120"/>
      <c r="B609" s="134">
        <f t="shared" si="20"/>
        <v>1</v>
      </c>
      <c r="C609" s="16"/>
      <c r="D609" s="16"/>
      <c r="E609" s="16"/>
      <c r="F609" s="17"/>
      <c r="G609" s="17"/>
      <c r="H609" s="115">
        <f t="shared" si="21"/>
        <v>300350</v>
      </c>
    </row>
    <row r="610" spans="1:8" ht="13.5">
      <c r="A610" s="120"/>
      <c r="B610" s="134">
        <f t="shared" si="20"/>
        <v>1</v>
      </c>
      <c r="C610" s="16"/>
      <c r="D610" s="16"/>
      <c r="E610" s="16"/>
      <c r="F610" s="17"/>
      <c r="G610" s="17"/>
      <c r="H610" s="115">
        <f t="shared" si="21"/>
        <v>300350</v>
      </c>
    </row>
    <row r="611" spans="1:8" ht="13.5">
      <c r="A611" s="120"/>
      <c r="B611" s="134">
        <f t="shared" si="20"/>
        <v>1</v>
      </c>
      <c r="C611" s="16"/>
      <c r="D611" s="16"/>
      <c r="E611" s="16"/>
      <c r="F611" s="17"/>
      <c r="G611" s="17"/>
      <c r="H611" s="115">
        <f t="shared" si="21"/>
        <v>300350</v>
      </c>
    </row>
    <row r="612" spans="1:8" ht="13.5">
      <c r="A612" s="120"/>
      <c r="B612" s="134">
        <f t="shared" si="20"/>
        <v>1</v>
      </c>
      <c r="C612" s="16"/>
      <c r="D612" s="16"/>
      <c r="E612" s="16"/>
      <c r="F612" s="17"/>
      <c r="G612" s="17"/>
      <c r="H612" s="115">
        <f t="shared" si="21"/>
        <v>300350</v>
      </c>
    </row>
    <row r="613" spans="1:8" ht="13.5">
      <c r="A613" s="120"/>
      <c r="B613" s="134">
        <f t="shared" si="20"/>
        <v>1</v>
      </c>
      <c r="C613" s="16"/>
      <c r="D613" s="16"/>
      <c r="E613" s="16"/>
      <c r="F613" s="17"/>
      <c r="G613" s="17"/>
      <c r="H613" s="115">
        <f t="shared" si="21"/>
        <v>300350</v>
      </c>
    </row>
    <row r="614" spans="1:8" ht="13.5">
      <c r="A614" s="120"/>
      <c r="B614" s="134">
        <f t="shared" si="20"/>
        <v>1</v>
      </c>
      <c r="C614" s="16"/>
      <c r="D614" s="16"/>
      <c r="E614" s="16"/>
      <c r="F614" s="17"/>
      <c r="G614" s="17"/>
      <c r="H614" s="115">
        <f t="shared" si="21"/>
        <v>300350</v>
      </c>
    </row>
    <row r="615" spans="1:8" ht="13.5">
      <c r="A615" s="120"/>
      <c r="B615" s="134">
        <f t="shared" si="20"/>
        <v>1</v>
      </c>
      <c r="C615" s="16"/>
      <c r="D615" s="16"/>
      <c r="E615" s="16"/>
      <c r="F615" s="17"/>
      <c r="G615" s="17"/>
      <c r="H615" s="115">
        <f t="shared" si="21"/>
        <v>300350</v>
      </c>
    </row>
    <row r="616" spans="1:8" ht="13.5">
      <c r="A616" s="120"/>
      <c r="B616" s="134">
        <f t="shared" si="20"/>
        <v>1</v>
      </c>
      <c r="C616" s="16"/>
      <c r="D616" s="16"/>
      <c r="E616" s="16"/>
      <c r="F616" s="17"/>
      <c r="G616" s="17"/>
      <c r="H616" s="115">
        <f t="shared" si="21"/>
        <v>300350</v>
      </c>
    </row>
    <row r="617" spans="1:8" ht="13.5">
      <c r="A617" s="120"/>
      <c r="B617" s="134">
        <f t="shared" si="20"/>
        <v>1</v>
      </c>
      <c r="C617" s="16"/>
      <c r="D617" s="16"/>
      <c r="E617" s="16"/>
      <c r="F617" s="17"/>
      <c r="G617" s="17"/>
      <c r="H617" s="115">
        <f t="shared" si="21"/>
        <v>300350</v>
      </c>
    </row>
    <row r="618" spans="1:8" ht="13.5">
      <c r="A618" s="120"/>
      <c r="B618" s="134">
        <f t="shared" si="20"/>
        <v>1</v>
      </c>
      <c r="C618" s="16"/>
      <c r="D618" s="16"/>
      <c r="E618" s="16"/>
      <c r="F618" s="17"/>
      <c r="G618" s="17"/>
      <c r="H618" s="115">
        <f t="shared" si="21"/>
        <v>300350</v>
      </c>
    </row>
    <row r="619" spans="1:8" ht="13.5">
      <c r="A619" s="120"/>
      <c r="B619" s="134">
        <f t="shared" si="20"/>
        <v>1</v>
      </c>
      <c r="C619" s="16"/>
      <c r="D619" s="16"/>
      <c r="E619" s="16"/>
      <c r="F619" s="17"/>
      <c r="G619" s="17"/>
      <c r="H619" s="115">
        <f t="shared" si="21"/>
        <v>300350</v>
      </c>
    </row>
    <row r="620" spans="1:8" ht="13.5">
      <c r="A620" s="120"/>
      <c r="B620" s="134">
        <f t="shared" si="20"/>
        <v>1</v>
      </c>
      <c r="C620" s="16"/>
      <c r="D620" s="16"/>
      <c r="E620" s="16"/>
      <c r="F620" s="17"/>
      <c r="G620" s="17"/>
      <c r="H620" s="115">
        <f t="shared" si="21"/>
        <v>300350</v>
      </c>
    </row>
    <row r="621" spans="1:8" ht="13.5">
      <c r="A621" s="120"/>
      <c r="B621" s="134">
        <f t="shared" si="20"/>
        <v>1</v>
      </c>
      <c r="C621" s="16"/>
      <c r="D621" s="16"/>
      <c r="E621" s="16"/>
      <c r="F621" s="17"/>
      <c r="G621" s="17"/>
      <c r="H621" s="115">
        <f t="shared" si="21"/>
        <v>300350</v>
      </c>
    </row>
    <row r="622" spans="1:8" ht="13.5">
      <c r="A622" s="120"/>
      <c r="B622" s="134">
        <f t="shared" si="20"/>
        <v>1</v>
      </c>
      <c r="C622" s="16"/>
      <c r="D622" s="16"/>
      <c r="E622" s="16"/>
      <c r="F622" s="17"/>
      <c r="G622" s="17"/>
      <c r="H622" s="115">
        <f t="shared" si="21"/>
        <v>300350</v>
      </c>
    </row>
    <row r="623" spans="1:8" ht="13.5">
      <c r="A623" s="120"/>
      <c r="B623" s="134">
        <f t="shared" si="20"/>
        <v>1</v>
      </c>
      <c r="C623" s="16"/>
      <c r="D623" s="16"/>
      <c r="E623" s="16"/>
      <c r="F623" s="17"/>
      <c r="G623" s="17"/>
      <c r="H623" s="115">
        <f t="shared" si="21"/>
        <v>300350</v>
      </c>
    </row>
    <row r="624" spans="1:8" ht="13.5">
      <c r="A624" s="120"/>
      <c r="B624" s="134">
        <f t="shared" si="20"/>
        <v>1</v>
      </c>
      <c r="C624" s="16"/>
      <c r="D624" s="16"/>
      <c r="E624" s="16"/>
      <c r="F624" s="17"/>
      <c r="G624" s="17"/>
      <c r="H624" s="115">
        <f t="shared" si="21"/>
        <v>300350</v>
      </c>
    </row>
    <row r="625" spans="1:8" ht="13.5">
      <c r="A625" s="120"/>
      <c r="B625" s="134">
        <f t="shared" si="20"/>
        <v>1</v>
      </c>
      <c r="C625" s="16"/>
      <c r="D625" s="16"/>
      <c r="E625" s="16"/>
      <c r="F625" s="17"/>
      <c r="G625" s="17"/>
      <c r="H625" s="115">
        <f t="shared" si="21"/>
        <v>300350</v>
      </c>
    </row>
    <row r="626" spans="1:8" ht="13.5">
      <c r="A626" s="120"/>
      <c r="B626" s="134">
        <f t="shared" si="20"/>
        <v>1</v>
      </c>
      <c r="C626" s="16"/>
      <c r="D626" s="16"/>
      <c r="E626" s="16"/>
      <c r="F626" s="17"/>
      <c r="G626" s="17"/>
      <c r="H626" s="115">
        <f t="shared" si="21"/>
        <v>300350</v>
      </c>
    </row>
    <row r="627" spans="1:8" ht="13.5">
      <c r="A627" s="120"/>
      <c r="B627" s="134">
        <f t="shared" si="20"/>
        <v>1</v>
      </c>
      <c r="C627" s="16"/>
      <c r="D627" s="16"/>
      <c r="E627" s="16"/>
      <c r="F627" s="17"/>
      <c r="G627" s="17"/>
      <c r="H627" s="115">
        <f t="shared" si="21"/>
        <v>300350</v>
      </c>
    </row>
    <row r="628" spans="1:8" ht="13.5">
      <c r="A628" s="120"/>
      <c r="B628" s="134">
        <f t="shared" si="20"/>
        <v>1</v>
      </c>
      <c r="C628" s="16"/>
      <c r="D628" s="16"/>
      <c r="E628" s="16"/>
      <c r="F628" s="17"/>
      <c r="G628" s="17"/>
      <c r="H628" s="115">
        <f t="shared" si="21"/>
        <v>300350</v>
      </c>
    </row>
    <row r="629" spans="1:8" ht="13.5">
      <c r="A629" s="120"/>
      <c r="B629" s="134">
        <f t="shared" si="20"/>
        <v>1</v>
      </c>
      <c r="C629" s="16"/>
      <c r="D629" s="16"/>
      <c r="E629" s="16"/>
      <c r="F629" s="17"/>
      <c r="G629" s="17"/>
      <c r="H629" s="115">
        <f t="shared" si="21"/>
        <v>300350</v>
      </c>
    </row>
    <row r="630" spans="1:8" ht="13.5">
      <c r="A630" s="120"/>
      <c r="B630" s="134">
        <f t="shared" si="20"/>
        <v>1</v>
      </c>
      <c r="C630" s="16"/>
      <c r="D630" s="16"/>
      <c r="E630" s="16"/>
      <c r="F630" s="17"/>
      <c r="G630" s="17"/>
      <c r="H630" s="115">
        <f t="shared" si="21"/>
        <v>300350</v>
      </c>
    </row>
    <row r="631" spans="1:8" ht="13.5">
      <c r="A631" s="120"/>
      <c r="B631" s="134">
        <f t="shared" si="20"/>
        <v>1</v>
      </c>
      <c r="C631" s="16"/>
      <c r="D631" s="16"/>
      <c r="E631" s="16"/>
      <c r="F631" s="17"/>
      <c r="G631" s="17"/>
      <c r="H631" s="115">
        <f t="shared" si="21"/>
        <v>300350</v>
      </c>
    </row>
    <row r="632" spans="1:8" ht="13.5">
      <c r="A632" s="120"/>
      <c r="B632" s="134">
        <f t="shared" si="20"/>
        <v>1</v>
      </c>
      <c r="C632" s="16"/>
      <c r="D632" s="16"/>
      <c r="E632" s="16"/>
      <c r="F632" s="17"/>
      <c r="G632" s="17"/>
      <c r="H632" s="115">
        <f t="shared" si="21"/>
        <v>300350</v>
      </c>
    </row>
    <row r="633" spans="1:8" ht="13.5">
      <c r="A633" s="120"/>
      <c r="B633" s="134">
        <f t="shared" si="20"/>
        <v>1</v>
      </c>
      <c r="C633" s="16"/>
      <c r="D633" s="16"/>
      <c r="E633" s="16"/>
      <c r="F633" s="17"/>
      <c r="G633" s="17"/>
      <c r="H633" s="115">
        <f t="shared" si="21"/>
        <v>300350</v>
      </c>
    </row>
    <row r="634" spans="1:8" ht="13.5">
      <c r="A634" s="120"/>
      <c r="B634" s="134">
        <f t="shared" si="20"/>
        <v>1</v>
      </c>
      <c r="C634" s="16"/>
      <c r="D634" s="16"/>
      <c r="E634" s="16"/>
      <c r="F634" s="17"/>
      <c r="G634" s="17"/>
      <c r="H634" s="115">
        <f t="shared" si="21"/>
        <v>300350</v>
      </c>
    </row>
    <row r="635" spans="1:8" ht="13.5">
      <c r="A635" s="120"/>
      <c r="B635" s="134">
        <f t="shared" si="20"/>
        <v>1</v>
      </c>
      <c r="C635" s="16"/>
      <c r="D635" s="16"/>
      <c r="E635" s="16"/>
      <c r="F635" s="17"/>
      <c r="G635" s="17"/>
      <c r="H635" s="115">
        <f t="shared" si="21"/>
        <v>300350</v>
      </c>
    </row>
    <row r="636" spans="1:8" ht="13.5">
      <c r="A636" s="120"/>
      <c r="B636" s="134">
        <f t="shared" si="20"/>
        <v>1</v>
      </c>
      <c r="C636" s="16"/>
      <c r="D636" s="16"/>
      <c r="E636" s="16"/>
      <c r="F636" s="17"/>
      <c r="G636" s="17"/>
      <c r="H636" s="115">
        <f t="shared" si="21"/>
        <v>300350</v>
      </c>
    </row>
    <row r="637" spans="1:8" ht="13.5">
      <c r="A637" s="120"/>
      <c r="B637" s="134">
        <f t="shared" si="20"/>
        <v>1</v>
      </c>
      <c r="C637" s="16"/>
      <c r="D637" s="16"/>
      <c r="E637" s="16"/>
      <c r="F637" s="17"/>
      <c r="G637" s="17"/>
      <c r="H637" s="115">
        <f t="shared" si="21"/>
        <v>300350</v>
      </c>
    </row>
    <row r="638" spans="1:8" ht="13.5">
      <c r="A638" s="120"/>
      <c r="B638" s="134">
        <f t="shared" si="20"/>
        <v>1</v>
      </c>
      <c r="C638" s="16"/>
      <c r="D638" s="16"/>
      <c r="E638" s="16"/>
      <c r="F638" s="17"/>
      <c r="G638" s="17"/>
      <c r="H638" s="115">
        <f t="shared" si="21"/>
        <v>300350</v>
      </c>
    </row>
    <row r="639" spans="1:8" ht="13.5">
      <c r="A639" s="120"/>
      <c r="B639" s="134">
        <f t="shared" si="20"/>
        <v>1</v>
      </c>
      <c r="C639" s="16"/>
      <c r="D639" s="16"/>
      <c r="E639" s="16"/>
      <c r="F639" s="17"/>
      <c r="G639" s="17"/>
      <c r="H639" s="115">
        <f t="shared" si="21"/>
        <v>300350</v>
      </c>
    </row>
    <row r="640" spans="1:8" ht="13.5">
      <c r="A640" s="120"/>
      <c r="B640" s="134">
        <f t="shared" si="20"/>
        <v>1</v>
      </c>
      <c r="C640" s="16"/>
      <c r="D640" s="16"/>
      <c r="E640" s="16"/>
      <c r="F640" s="17"/>
      <c r="G640" s="17"/>
      <c r="H640" s="115">
        <f t="shared" si="21"/>
        <v>300350</v>
      </c>
    </row>
    <row r="641" spans="1:8" ht="13.5">
      <c r="A641" s="120"/>
      <c r="B641" s="134">
        <f t="shared" si="20"/>
        <v>1</v>
      </c>
      <c r="C641" s="16"/>
      <c r="D641" s="16"/>
      <c r="E641" s="16"/>
      <c r="F641" s="17"/>
      <c r="G641" s="17"/>
      <c r="H641" s="115">
        <f t="shared" si="21"/>
        <v>300350</v>
      </c>
    </row>
    <row r="642" spans="1:8" ht="13.5">
      <c r="A642" s="120"/>
      <c r="B642" s="134">
        <f t="shared" si="20"/>
        <v>1</v>
      </c>
      <c r="C642" s="16"/>
      <c r="D642" s="16"/>
      <c r="E642" s="16"/>
      <c r="F642" s="17"/>
      <c r="G642" s="17"/>
      <c r="H642" s="115">
        <f t="shared" si="21"/>
        <v>300350</v>
      </c>
    </row>
    <row r="643" spans="1:8" ht="13.5">
      <c r="A643" s="120"/>
      <c r="B643" s="134">
        <f t="shared" si="20"/>
        <v>1</v>
      </c>
      <c r="C643" s="16"/>
      <c r="D643" s="16"/>
      <c r="E643" s="16"/>
      <c r="F643" s="17"/>
      <c r="G643" s="17"/>
      <c r="H643" s="115">
        <f t="shared" si="21"/>
        <v>300350</v>
      </c>
    </row>
    <row r="644" spans="1:8" ht="13.5">
      <c r="A644" s="120"/>
      <c r="B644" s="134">
        <f t="shared" si="20"/>
        <v>1</v>
      </c>
      <c r="C644" s="16"/>
      <c r="D644" s="16"/>
      <c r="E644" s="16"/>
      <c r="F644" s="17"/>
      <c r="G644" s="17"/>
      <c r="H644" s="115">
        <f t="shared" si="21"/>
        <v>300350</v>
      </c>
    </row>
    <row r="645" spans="1:8" ht="13.5">
      <c r="A645" s="120"/>
      <c r="B645" s="134">
        <f t="shared" si="20"/>
        <v>1</v>
      </c>
      <c r="C645" s="16"/>
      <c r="D645" s="16"/>
      <c r="E645" s="16"/>
      <c r="F645" s="17"/>
      <c r="G645" s="17"/>
      <c r="H645" s="115">
        <f t="shared" si="21"/>
        <v>300350</v>
      </c>
    </row>
    <row r="646" spans="1:8" ht="13.5">
      <c r="A646" s="120"/>
      <c r="B646" s="134">
        <f aca="true" t="shared" si="22" ref="B646:B709">MONTH(A646)</f>
        <v>1</v>
      </c>
      <c r="C646" s="16"/>
      <c r="D646" s="16"/>
      <c r="E646" s="16"/>
      <c r="F646" s="17"/>
      <c r="G646" s="17"/>
      <c r="H646" s="115">
        <f aca="true" t="shared" si="23" ref="H646:H709">H645+F646-G646</f>
        <v>300350</v>
      </c>
    </row>
    <row r="647" spans="1:8" ht="13.5">
      <c r="A647" s="120"/>
      <c r="B647" s="134">
        <f t="shared" si="22"/>
        <v>1</v>
      </c>
      <c r="C647" s="16"/>
      <c r="D647" s="16"/>
      <c r="E647" s="16"/>
      <c r="F647" s="17"/>
      <c r="G647" s="17"/>
      <c r="H647" s="115">
        <f t="shared" si="23"/>
        <v>300350</v>
      </c>
    </row>
    <row r="648" spans="1:8" ht="13.5">
      <c r="A648" s="120"/>
      <c r="B648" s="134">
        <f t="shared" si="22"/>
        <v>1</v>
      </c>
      <c r="C648" s="16"/>
      <c r="D648" s="16"/>
      <c r="E648" s="16"/>
      <c r="F648" s="17"/>
      <c r="G648" s="17"/>
      <c r="H648" s="115">
        <f t="shared" si="23"/>
        <v>300350</v>
      </c>
    </row>
    <row r="649" spans="1:8" ht="13.5">
      <c r="A649" s="120"/>
      <c r="B649" s="134">
        <f t="shared" si="22"/>
        <v>1</v>
      </c>
      <c r="C649" s="16"/>
      <c r="D649" s="16"/>
      <c r="E649" s="16"/>
      <c r="F649" s="17"/>
      <c r="G649" s="17"/>
      <c r="H649" s="115">
        <f t="shared" si="23"/>
        <v>300350</v>
      </c>
    </row>
    <row r="650" spans="1:8" ht="13.5">
      <c r="A650" s="120"/>
      <c r="B650" s="134">
        <f t="shared" si="22"/>
        <v>1</v>
      </c>
      <c r="C650" s="16"/>
      <c r="D650" s="16"/>
      <c r="E650" s="16"/>
      <c r="F650" s="17"/>
      <c r="G650" s="17"/>
      <c r="H650" s="115">
        <f t="shared" si="23"/>
        <v>300350</v>
      </c>
    </row>
    <row r="651" spans="1:8" ht="13.5">
      <c r="A651" s="120"/>
      <c r="B651" s="134">
        <f t="shared" si="22"/>
        <v>1</v>
      </c>
      <c r="C651" s="16"/>
      <c r="D651" s="16"/>
      <c r="E651" s="16"/>
      <c r="F651" s="17"/>
      <c r="G651" s="17"/>
      <c r="H651" s="115">
        <f t="shared" si="23"/>
        <v>300350</v>
      </c>
    </row>
    <row r="652" spans="1:8" ht="13.5">
      <c r="A652" s="120"/>
      <c r="B652" s="134">
        <f t="shared" si="22"/>
        <v>1</v>
      </c>
      <c r="C652" s="16"/>
      <c r="D652" s="16"/>
      <c r="E652" s="16"/>
      <c r="F652" s="17"/>
      <c r="G652" s="17"/>
      <c r="H652" s="115">
        <f t="shared" si="23"/>
        <v>300350</v>
      </c>
    </row>
    <row r="653" spans="1:8" ht="13.5">
      <c r="A653" s="120"/>
      <c r="B653" s="134">
        <f t="shared" si="22"/>
        <v>1</v>
      </c>
      <c r="C653" s="16"/>
      <c r="D653" s="16"/>
      <c r="E653" s="16"/>
      <c r="F653" s="17"/>
      <c r="G653" s="17"/>
      <c r="H653" s="115">
        <f t="shared" si="23"/>
        <v>300350</v>
      </c>
    </row>
    <row r="654" spans="1:8" ht="13.5">
      <c r="A654" s="120"/>
      <c r="B654" s="134">
        <f t="shared" si="22"/>
        <v>1</v>
      </c>
      <c r="C654" s="16"/>
      <c r="D654" s="16"/>
      <c r="E654" s="16"/>
      <c r="F654" s="17"/>
      <c r="G654" s="17"/>
      <c r="H654" s="115">
        <f t="shared" si="23"/>
        <v>300350</v>
      </c>
    </row>
    <row r="655" spans="1:8" ht="13.5">
      <c r="A655" s="120"/>
      <c r="B655" s="134">
        <f t="shared" si="22"/>
        <v>1</v>
      </c>
      <c r="C655" s="16"/>
      <c r="D655" s="16"/>
      <c r="E655" s="16"/>
      <c r="F655" s="17"/>
      <c r="G655" s="17"/>
      <c r="H655" s="115">
        <f t="shared" si="23"/>
        <v>300350</v>
      </c>
    </row>
    <row r="656" spans="1:8" ht="13.5">
      <c r="A656" s="120"/>
      <c r="B656" s="134">
        <f t="shared" si="22"/>
        <v>1</v>
      </c>
      <c r="C656" s="16"/>
      <c r="D656" s="16"/>
      <c r="E656" s="16"/>
      <c r="F656" s="17"/>
      <c r="G656" s="17"/>
      <c r="H656" s="115">
        <f t="shared" si="23"/>
        <v>300350</v>
      </c>
    </row>
    <row r="657" spans="1:8" ht="13.5">
      <c r="A657" s="120"/>
      <c r="B657" s="134">
        <f t="shared" si="22"/>
        <v>1</v>
      </c>
      <c r="C657" s="16"/>
      <c r="D657" s="16"/>
      <c r="E657" s="16"/>
      <c r="F657" s="17"/>
      <c r="G657" s="17"/>
      <c r="H657" s="115">
        <f t="shared" si="23"/>
        <v>300350</v>
      </c>
    </row>
    <row r="658" spans="1:8" ht="13.5">
      <c r="A658" s="120"/>
      <c r="B658" s="134">
        <f t="shared" si="22"/>
        <v>1</v>
      </c>
      <c r="C658" s="16"/>
      <c r="D658" s="16"/>
      <c r="E658" s="16"/>
      <c r="F658" s="17"/>
      <c r="G658" s="17"/>
      <c r="H658" s="115">
        <f t="shared" si="23"/>
        <v>300350</v>
      </c>
    </row>
    <row r="659" spans="1:8" ht="13.5">
      <c r="A659" s="120"/>
      <c r="B659" s="134">
        <f t="shared" si="22"/>
        <v>1</v>
      </c>
      <c r="C659" s="16"/>
      <c r="D659" s="16"/>
      <c r="E659" s="16"/>
      <c r="F659" s="17"/>
      <c r="G659" s="17"/>
      <c r="H659" s="115">
        <f t="shared" si="23"/>
        <v>300350</v>
      </c>
    </row>
    <row r="660" spans="1:8" ht="13.5">
      <c r="A660" s="120"/>
      <c r="B660" s="134">
        <f t="shared" si="22"/>
        <v>1</v>
      </c>
      <c r="C660" s="16"/>
      <c r="D660" s="16"/>
      <c r="E660" s="16"/>
      <c r="F660" s="17"/>
      <c r="G660" s="17"/>
      <c r="H660" s="115">
        <f t="shared" si="23"/>
        <v>300350</v>
      </c>
    </row>
    <row r="661" spans="1:8" ht="13.5">
      <c r="A661" s="120"/>
      <c r="B661" s="134">
        <f t="shared" si="22"/>
        <v>1</v>
      </c>
      <c r="C661" s="16"/>
      <c r="D661" s="16"/>
      <c r="E661" s="16"/>
      <c r="F661" s="17"/>
      <c r="G661" s="17"/>
      <c r="H661" s="115">
        <f t="shared" si="23"/>
        <v>300350</v>
      </c>
    </row>
    <row r="662" spans="1:8" ht="13.5">
      <c r="A662" s="120"/>
      <c r="B662" s="134">
        <f t="shared" si="22"/>
        <v>1</v>
      </c>
      <c r="C662" s="16"/>
      <c r="D662" s="16"/>
      <c r="E662" s="16"/>
      <c r="F662" s="17"/>
      <c r="G662" s="17"/>
      <c r="H662" s="115">
        <f t="shared" si="23"/>
        <v>300350</v>
      </c>
    </row>
    <row r="663" spans="1:8" ht="13.5">
      <c r="A663" s="120"/>
      <c r="B663" s="134">
        <f t="shared" si="22"/>
        <v>1</v>
      </c>
      <c r="C663" s="16"/>
      <c r="D663" s="16"/>
      <c r="E663" s="16"/>
      <c r="F663" s="17"/>
      <c r="G663" s="17"/>
      <c r="H663" s="115">
        <f t="shared" si="23"/>
        <v>300350</v>
      </c>
    </row>
    <row r="664" spans="1:8" ht="13.5">
      <c r="A664" s="120"/>
      <c r="B664" s="134">
        <f t="shared" si="22"/>
        <v>1</v>
      </c>
      <c r="C664" s="16"/>
      <c r="D664" s="16"/>
      <c r="E664" s="16"/>
      <c r="F664" s="17"/>
      <c r="G664" s="17"/>
      <c r="H664" s="115">
        <f t="shared" si="23"/>
        <v>300350</v>
      </c>
    </row>
    <row r="665" spans="1:8" ht="13.5">
      <c r="A665" s="120"/>
      <c r="B665" s="134">
        <f t="shared" si="22"/>
        <v>1</v>
      </c>
      <c r="C665" s="16"/>
      <c r="D665" s="16"/>
      <c r="E665" s="16"/>
      <c r="F665" s="17"/>
      <c r="G665" s="17"/>
      <c r="H665" s="115">
        <f t="shared" si="23"/>
        <v>300350</v>
      </c>
    </row>
    <row r="666" spans="1:8" ht="13.5">
      <c r="A666" s="120"/>
      <c r="B666" s="134">
        <f t="shared" si="22"/>
        <v>1</v>
      </c>
      <c r="C666" s="16"/>
      <c r="D666" s="16"/>
      <c r="E666" s="16"/>
      <c r="F666" s="17"/>
      <c r="G666" s="17"/>
      <c r="H666" s="115">
        <f t="shared" si="23"/>
        <v>300350</v>
      </c>
    </row>
    <row r="667" spans="1:8" ht="13.5">
      <c r="A667" s="120"/>
      <c r="B667" s="134">
        <f t="shared" si="22"/>
        <v>1</v>
      </c>
      <c r="C667" s="16"/>
      <c r="D667" s="16"/>
      <c r="E667" s="16"/>
      <c r="F667" s="17"/>
      <c r="G667" s="17"/>
      <c r="H667" s="115">
        <f t="shared" si="23"/>
        <v>300350</v>
      </c>
    </row>
    <row r="668" spans="1:8" ht="13.5">
      <c r="A668" s="120"/>
      <c r="B668" s="134">
        <f t="shared" si="22"/>
        <v>1</v>
      </c>
      <c r="C668" s="16"/>
      <c r="D668" s="16"/>
      <c r="E668" s="16"/>
      <c r="F668" s="17"/>
      <c r="G668" s="17"/>
      <c r="H668" s="115">
        <f t="shared" si="23"/>
        <v>300350</v>
      </c>
    </row>
    <row r="669" spans="1:8" ht="13.5">
      <c r="A669" s="120"/>
      <c r="B669" s="134">
        <f t="shared" si="22"/>
        <v>1</v>
      </c>
      <c r="C669" s="16"/>
      <c r="D669" s="16"/>
      <c r="E669" s="16"/>
      <c r="F669" s="17"/>
      <c r="G669" s="17"/>
      <c r="H669" s="115">
        <f t="shared" si="23"/>
        <v>300350</v>
      </c>
    </row>
    <row r="670" spans="1:8" ht="13.5">
      <c r="A670" s="120"/>
      <c r="B670" s="134">
        <f t="shared" si="22"/>
        <v>1</v>
      </c>
      <c r="C670" s="16"/>
      <c r="D670" s="16"/>
      <c r="E670" s="16"/>
      <c r="F670" s="17"/>
      <c r="G670" s="17"/>
      <c r="H670" s="115">
        <f t="shared" si="23"/>
        <v>300350</v>
      </c>
    </row>
    <row r="671" spans="1:8" ht="13.5">
      <c r="A671" s="120"/>
      <c r="B671" s="134">
        <f t="shared" si="22"/>
        <v>1</v>
      </c>
      <c r="C671" s="16"/>
      <c r="D671" s="16"/>
      <c r="E671" s="16"/>
      <c r="F671" s="17"/>
      <c r="G671" s="17"/>
      <c r="H671" s="115">
        <f t="shared" si="23"/>
        <v>300350</v>
      </c>
    </row>
    <row r="672" spans="1:8" ht="13.5">
      <c r="A672" s="120"/>
      <c r="B672" s="134">
        <f t="shared" si="22"/>
        <v>1</v>
      </c>
      <c r="C672" s="16"/>
      <c r="D672" s="16"/>
      <c r="E672" s="16"/>
      <c r="F672" s="17"/>
      <c r="G672" s="17"/>
      <c r="H672" s="115">
        <f t="shared" si="23"/>
        <v>300350</v>
      </c>
    </row>
    <row r="673" spans="1:8" ht="13.5">
      <c r="A673" s="120"/>
      <c r="B673" s="134">
        <f t="shared" si="22"/>
        <v>1</v>
      </c>
      <c r="C673" s="16"/>
      <c r="D673" s="16"/>
      <c r="E673" s="16"/>
      <c r="F673" s="17"/>
      <c r="G673" s="17"/>
      <c r="H673" s="115">
        <f t="shared" si="23"/>
        <v>300350</v>
      </c>
    </row>
    <row r="674" spans="1:8" ht="13.5">
      <c r="A674" s="120"/>
      <c r="B674" s="134">
        <f t="shared" si="22"/>
        <v>1</v>
      </c>
      <c r="C674" s="16"/>
      <c r="D674" s="16"/>
      <c r="E674" s="16"/>
      <c r="F674" s="17"/>
      <c r="G674" s="17"/>
      <c r="H674" s="115">
        <f t="shared" si="23"/>
        <v>300350</v>
      </c>
    </row>
    <row r="675" spans="1:8" ht="13.5">
      <c r="A675" s="120"/>
      <c r="B675" s="134">
        <f t="shared" si="22"/>
        <v>1</v>
      </c>
      <c r="C675" s="16"/>
      <c r="D675" s="16"/>
      <c r="E675" s="16"/>
      <c r="F675" s="17"/>
      <c r="G675" s="17"/>
      <c r="H675" s="115">
        <f t="shared" si="23"/>
        <v>300350</v>
      </c>
    </row>
    <row r="676" spans="1:8" ht="13.5">
      <c r="A676" s="120"/>
      <c r="B676" s="134">
        <f t="shared" si="22"/>
        <v>1</v>
      </c>
      <c r="C676" s="16"/>
      <c r="D676" s="16"/>
      <c r="E676" s="16"/>
      <c r="F676" s="17"/>
      <c r="G676" s="17"/>
      <c r="H676" s="115">
        <f t="shared" si="23"/>
        <v>300350</v>
      </c>
    </row>
    <row r="677" spans="1:8" ht="13.5">
      <c r="A677" s="120"/>
      <c r="B677" s="134">
        <f t="shared" si="22"/>
        <v>1</v>
      </c>
      <c r="C677" s="16"/>
      <c r="D677" s="16"/>
      <c r="E677" s="16"/>
      <c r="F677" s="17"/>
      <c r="G677" s="17"/>
      <c r="H677" s="115">
        <f t="shared" si="23"/>
        <v>300350</v>
      </c>
    </row>
    <row r="678" spans="1:8" ht="13.5">
      <c r="A678" s="120"/>
      <c r="B678" s="134">
        <f t="shared" si="22"/>
        <v>1</v>
      </c>
      <c r="C678" s="16"/>
      <c r="D678" s="16"/>
      <c r="E678" s="16"/>
      <c r="F678" s="17"/>
      <c r="G678" s="17"/>
      <c r="H678" s="115">
        <f t="shared" si="23"/>
        <v>300350</v>
      </c>
    </row>
    <row r="679" spans="1:8" ht="13.5">
      <c r="A679" s="120"/>
      <c r="B679" s="134">
        <f t="shared" si="22"/>
        <v>1</v>
      </c>
      <c r="C679" s="16"/>
      <c r="D679" s="16"/>
      <c r="E679" s="16"/>
      <c r="F679" s="17"/>
      <c r="G679" s="17"/>
      <c r="H679" s="115">
        <f t="shared" si="23"/>
        <v>300350</v>
      </c>
    </row>
    <row r="680" spans="1:8" ht="13.5">
      <c r="A680" s="120"/>
      <c r="B680" s="134">
        <f t="shared" si="22"/>
        <v>1</v>
      </c>
      <c r="C680" s="16"/>
      <c r="D680" s="16"/>
      <c r="E680" s="16"/>
      <c r="F680" s="17"/>
      <c r="G680" s="17"/>
      <c r="H680" s="115">
        <f t="shared" si="23"/>
        <v>300350</v>
      </c>
    </row>
    <row r="681" spans="1:8" ht="13.5">
      <c r="A681" s="120"/>
      <c r="B681" s="134">
        <f t="shared" si="22"/>
        <v>1</v>
      </c>
      <c r="C681" s="16"/>
      <c r="D681" s="16"/>
      <c r="E681" s="16"/>
      <c r="F681" s="17"/>
      <c r="G681" s="17"/>
      <c r="H681" s="115">
        <f t="shared" si="23"/>
        <v>300350</v>
      </c>
    </row>
    <row r="682" spans="1:8" ht="13.5">
      <c r="A682" s="120"/>
      <c r="B682" s="134">
        <f t="shared" si="22"/>
        <v>1</v>
      </c>
      <c r="C682" s="16"/>
      <c r="D682" s="16"/>
      <c r="E682" s="16"/>
      <c r="F682" s="17"/>
      <c r="G682" s="17"/>
      <c r="H682" s="115">
        <f t="shared" si="23"/>
        <v>300350</v>
      </c>
    </row>
    <row r="683" spans="1:8" ht="13.5">
      <c r="A683" s="120"/>
      <c r="B683" s="134">
        <f t="shared" si="22"/>
        <v>1</v>
      </c>
      <c r="C683" s="16"/>
      <c r="D683" s="16"/>
      <c r="E683" s="16"/>
      <c r="F683" s="17"/>
      <c r="G683" s="17"/>
      <c r="H683" s="115">
        <f t="shared" si="23"/>
        <v>300350</v>
      </c>
    </row>
    <row r="684" spans="1:8" ht="13.5">
      <c r="A684" s="120"/>
      <c r="B684" s="134">
        <f t="shared" si="22"/>
        <v>1</v>
      </c>
      <c r="C684" s="16"/>
      <c r="D684" s="16"/>
      <c r="E684" s="16"/>
      <c r="F684" s="17"/>
      <c r="G684" s="17"/>
      <c r="H684" s="115">
        <f t="shared" si="23"/>
        <v>300350</v>
      </c>
    </row>
    <row r="685" spans="1:8" ht="13.5">
      <c r="A685" s="120"/>
      <c r="B685" s="134">
        <f t="shared" si="22"/>
        <v>1</v>
      </c>
      <c r="C685" s="16"/>
      <c r="D685" s="16"/>
      <c r="E685" s="16"/>
      <c r="F685" s="17"/>
      <c r="G685" s="17"/>
      <c r="H685" s="115">
        <f t="shared" si="23"/>
        <v>300350</v>
      </c>
    </row>
    <row r="686" spans="1:8" ht="13.5">
      <c r="A686" s="120"/>
      <c r="B686" s="134">
        <f t="shared" si="22"/>
        <v>1</v>
      </c>
      <c r="C686" s="16"/>
      <c r="D686" s="16"/>
      <c r="E686" s="16"/>
      <c r="F686" s="17"/>
      <c r="G686" s="17"/>
      <c r="H686" s="115">
        <f t="shared" si="23"/>
        <v>300350</v>
      </c>
    </row>
    <row r="687" spans="1:8" ht="13.5">
      <c r="A687" s="120"/>
      <c r="B687" s="134">
        <f t="shared" si="22"/>
        <v>1</v>
      </c>
      <c r="C687" s="16"/>
      <c r="D687" s="16"/>
      <c r="E687" s="16"/>
      <c r="F687" s="17"/>
      <c r="G687" s="17"/>
      <c r="H687" s="115">
        <f t="shared" si="23"/>
        <v>300350</v>
      </c>
    </row>
    <row r="688" spans="1:8" ht="13.5">
      <c r="A688" s="120"/>
      <c r="B688" s="134">
        <f t="shared" si="22"/>
        <v>1</v>
      </c>
      <c r="C688" s="16"/>
      <c r="D688" s="16"/>
      <c r="E688" s="16"/>
      <c r="F688" s="17"/>
      <c r="G688" s="17"/>
      <c r="H688" s="115">
        <f t="shared" si="23"/>
        <v>300350</v>
      </c>
    </row>
    <row r="689" spans="1:8" ht="13.5">
      <c r="A689" s="120"/>
      <c r="B689" s="134">
        <f t="shared" si="22"/>
        <v>1</v>
      </c>
      <c r="C689" s="16"/>
      <c r="D689" s="16"/>
      <c r="E689" s="16"/>
      <c r="F689" s="17"/>
      <c r="G689" s="17"/>
      <c r="H689" s="115">
        <f t="shared" si="23"/>
        <v>300350</v>
      </c>
    </row>
    <row r="690" spans="1:8" ht="13.5">
      <c r="A690" s="120"/>
      <c r="B690" s="134">
        <f t="shared" si="22"/>
        <v>1</v>
      </c>
      <c r="C690" s="16"/>
      <c r="D690" s="16"/>
      <c r="E690" s="16"/>
      <c r="F690" s="17"/>
      <c r="G690" s="17"/>
      <c r="H690" s="115">
        <f t="shared" si="23"/>
        <v>300350</v>
      </c>
    </row>
    <row r="691" spans="1:8" ht="13.5">
      <c r="A691" s="120"/>
      <c r="B691" s="134">
        <f t="shared" si="22"/>
        <v>1</v>
      </c>
      <c r="C691" s="16"/>
      <c r="D691" s="16"/>
      <c r="E691" s="16"/>
      <c r="F691" s="17"/>
      <c r="G691" s="17"/>
      <c r="H691" s="115">
        <f t="shared" si="23"/>
        <v>300350</v>
      </c>
    </row>
    <row r="692" spans="1:8" ht="13.5">
      <c r="A692" s="120"/>
      <c r="B692" s="134">
        <f t="shared" si="22"/>
        <v>1</v>
      </c>
      <c r="C692" s="16"/>
      <c r="D692" s="16"/>
      <c r="E692" s="16"/>
      <c r="F692" s="17"/>
      <c r="G692" s="17"/>
      <c r="H692" s="115">
        <f t="shared" si="23"/>
        <v>300350</v>
      </c>
    </row>
    <row r="693" spans="1:8" ht="13.5">
      <c r="A693" s="120"/>
      <c r="B693" s="134">
        <f t="shared" si="22"/>
        <v>1</v>
      </c>
      <c r="C693" s="16"/>
      <c r="D693" s="16"/>
      <c r="E693" s="16"/>
      <c r="F693" s="17"/>
      <c r="G693" s="17"/>
      <c r="H693" s="115">
        <f t="shared" si="23"/>
        <v>300350</v>
      </c>
    </row>
    <row r="694" spans="1:8" ht="13.5">
      <c r="A694" s="120"/>
      <c r="B694" s="134">
        <f t="shared" si="22"/>
        <v>1</v>
      </c>
      <c r="C694" s="16"/>
      <c r="D694" s="16"/>
      <c r="E694" s="16"/>
      <c r="F694" s="17"/>
      <c r="G694" s="17"/>
      <c r="H694" s="115">
        <f t="shared" si="23"/>
        <v>300350</v>
      </c>
    </row>
    <row r="695" spans="1:8" ht="13.5">
      <c r="A695" s="120"/>
      <c r="B695" s="134">
        <f t="shared" si="22"/>
        <v>1</v>
      </c>
      <c r="C695" s="16"/>
      <c r="D695" s="16"/>
      <c r="E695" s="16"/>
      <c r="F695" s="17"/>
      <c r="G695" s="17"/>
      <c r="H695" s="115">
        <f t="shared" si="23"/>
        <v>300350</v>
      </c>
    </row>
    <row r="696" spans="1:8" ht="13.5">
      <c r="A696" s="120"/>
      <c r="B696" s="134">
        <f t="shared" si="22"/>
        <v>1</v>
      </c>
      <c r="C696" s="16"/>
      <c r="D696" s="16"/>
      <c r="E696" s="16"/>
      <c r="F696" s="17"/>
      <c r="G696" s="17"/>
      <c r="H696" s="115">
        <f t="shared" si="23"/>
        <v>300350</v>
      </c>
    </row>
    <row r="697" spans="1:8" ht="13.5">
      <c r="A697" s="120"/>
      <c r="B697" s="134">
        <f t="shared" si="22"/>
        <v>1</v>
      </c>
      <c r="C697" s="16"/>
      <c r="D697" s="16"/>
      <c r="E697" s="16"/>
      <c r="F697" s="17"/>
      <c r="G697" s="17"/>
      <c r="H697" s="115">
        <f t="shared" si="23"/>
        <v>300350</v>
      </c>
    </row>
    <row r="698" spans="1:8" ht="13.5">
      <c r="A698" s="120"/>
      <c r="B698" s="134">
        <f t="shared" si="22"/>
        <v>1</v>
      </c>
      <c r="C698" s="16"/>
      <c r="D698" s="16"/>
      <c r="E698" s="16"/>
      <c r="F698" s="17"/>
      <c r="G698" s="17"/>
      <c r="H698" s="115">
        <f t="shared" si="23"/>
        <v>300350</v>
      </c>
    </row>
    <row r="699" spans="1:8" ht="13.5">
      <c r="A699" s="120"/>
      <c r="B699" s="134">
        <f t="shared" si="22"/>
        <v>1</v>
      </c>
      <c r="C699" s="16"/>
      <c r="D699" s="16"/>
      <c r="E699" s="16"/>
      <c r="F699" s="17"/>
      <c r="G699" s="17"/>
      <c r="H699" s="115">
        <f t="shared" si="23"/>
        <v>300350</v>
      </c>
    </row>
    <row r="700" spans="1:8" ht="13.5">
      <c r="A700" s="120"/>
      <c r="B700" s="134">
        <f t="shared" si="22"/>
        <v>1</v>
      </c>
      <c r="C700" s="16"/>
      <c r="D700" s="16"/>
      <c r="E700" s="16"/>
      <c r="F700" s="17"/>
      <c r="G700" s="17"/>
      <c r="H700" s="115">
        <f t="shared" si="23"/>
        <v>300350</v>
      </c>
    </row>
    <row r="701" spans="1:8" ht="13.5">
      <c r="A701" s="120"/>
      <c r="B701" s="134">
        <f t="shared" si="22"/>
        <v>1</v>
      </c>
      <c r="C701" s="16"/>
      <c r="D701" s="16"/>
      <c r="E701" s="16"/>
      <c r="F701" s="17"/>
      <c r="G701" s="17"/>
      <c r="H701" s="115">
        <f t="shared" si="23"/>
        <v>300350</v>
      </c>
    </row>
    <row r="702" spans="1:8" ht="13.5">
      <c r="A702" s="120"/>
      <c r="B702" s="134">
        <f t="shared" si="22"/>
        <v>1</v>
      </c>
      <c r="C702" s="16"/>
      <c r="D702" s="16"/>
      <c r="E702" s="16"/>
      <c r="F702" s="17"/>
      <c r="G702" s="17"/>
      <c r="H702" s="115">
        <f t="shared" si="23"/>
        <v>300350</v>
      </c>
    </row>
    <row r="703" spans="1:8" ht="13.5">
      <c r="A703" s="120"/>
      <c r="B703" s="134">
        <f t="shared" si="22"/>
        <v>1</v>
      </c>
      <c r="C703" s="16"/>
      <c r="D703" s="16"/>
      <c r="E703" s="16"/>
      <c r="F703" s="17"/>
      <c r="G703" s="17"/>
      <c r="H703" s="115">
        <f t="shared" si="23"/>
        <v>300350</v>
      </c>
    </row>
    <row r="704" spans="1:8" ht="13.5">
      <c r="A704" s="120"/>
      <c r="B704" s="134">
        <f t="shared" si="22"/>
        <v>1</v>
      </c>
      <c r="C704" s="16"/>
      <c r="D704" s="16"/>
      <c r="E704" s="16"/>
      <c r="F704" s="17"/>
      <c r="G704" s="17"/>
      <c r="H704" s="115">
        <f t="shared" si="23"/>
        <v>300350</v>
      </c>
    </row>
    <row r="705" spans="1:8" ht="13.5">
      <c r="A705" s="120"/>
      <c r="B705" s="134">
        <f t="shared" si="22"/>
        <v>1</v>
      </c>
      <c r="C705" s="16"/>
      <c r="D705" s="16"/>
      <c r="E705" s="16"/>
      <c r="F705" s="17"/>
      <c r="G705" s="17"/>
      <c r="H705" s="115">
        <f t="shared" si="23"/>
        <v>300350</v>
      </c>
    </row>
    <row r="706" spans="1:8" ht="13.5">
      <c r="A706" s="120"/>
      <c r="B706" s="134">
        <f t="shared" si="22"/>
        <v>1</v>
      </c>
      <c r="C706" s="16"/>
      <c r="D706" s="16"/>
      <c r="E706" s="16"/>
      <c r="F706" s="17"/>
      <c r="G706" s="17"/>
      <c r="H706" s="115">
        <f t="shared" si="23"/>
        <v>300350</v>
      </c>
    </row>
    <row r="707" spans="1:8" ht="13.5">
      <c r="A707" s="120"/>
      <c r="B707" s="134">
        <f t="shared" si="22"/>
        <v>1</v>
      </c>
      <c r="C707" s="16"/>
      <c r="D707" s="16"/>
      <c r="E707" s="16"/>
      <c r="F707" s="17"/>
      <c r="G707" s="17"/>
      <c r="H707" s="115">
        <f t="shared" si="23"/>
        <v>300350</v>
      </c>
    </row>
    <row r="708" spans="1:8" ht="13.5">
      <c r="A708" s="120"/>
      <c r="B708" s="134">
        <f t="shared" si="22"/>
        <v>1</v>
      </c>
      <c r="C708" s="16"/>
      <c r="D708" s="16"/>
      <c r="E708" s="16"/>
      <c r="F708" s="17"/>
      <c r="G708" s="17"/>
      <c r="H708" s="115">
        <f t="shared" si="23"/>
        <v>300350</v>
      </c>
    </row>
    <row r="709" spans="1:8" ht="13.5">
      <c r="A709" s="120"/>
      <c r="B709" s="134">
        <f t="shared" si="22"/>
        <v>1</v>
      </c>
      <c r="C709" s="16"/>
      <c r="D709" s="16"/>
      <c r="E709" s="16"/>
      <c r="F709" s="17"/>
      <c r="G709" s="17"/>
      <c r="H709" s="115">
        <f t="shared" si="23"/>
        <v>300350</v>
      </c>
    </row>
    <row r="710" spans="1:8" ht="13.5">
      <c r="A710" s="120"/>
      <c r="B710" s="134">
        <f aca="true" t="shared" si="24" ref="B710:B773">MONTH(A710)</f>
        <v>1</v>
      </c>
      <c r="C710" s="16"/>
      <c r="D710" s="16"/>
      <c r="E710" s="16"/>
      <c r="F710" s="17"/>
      <c r="G710" s="17"/>
      <c r="H710" s="115">
        <f aca="true" t="shared" si="25" ref="H710:H773">H709+F710-G710</f>
        <v>300350</v>
      </c>
    </row>
    <row r="711" spans="1:8" ht="13.5">
      <c r="A711" s="120"/>
      <c r="B711" s="134">
        <f t="shared" si="24"/>
        <v>1</v>
      </c>
      <c r="C711" s="16"/>
      <c r="D711" s="16"/>
      <c r="E711" s="16"/>
      <c r="F711" s="17"/>
      <c r="G711" s="17"/>
      <c r="H711" s="115">
        <f t="shared" si="25"/>
        <v>300350</v>
      </c>
    </row>
    <row r="712" spans="1:8" ht="13.5">
      <c r="A712" s="120"/>
      <c r="B712" s="134">
        <f t="shared" si="24"/>
        <v>1</v>
      </c>
      <c r="C712" s="16"/>
      <c r="D712" s="16"/>
      <c r="E712" s="16"/>
      <c r="F712" s="17"/>
      <c r="G712" s="17"/>
      <c r="H712" s="115">
        <f t="shared" si="25"/>
        <v>300350</v>
      </c>
    </row>
    <row r="713" spans="1:8" ht="13.5">
      <c r="A713" s="120"/>
      <c r="B713" s="134">
        <f t="shared" si="24"/>
        <v>1</v>
      </c>
      <c r="C713" s="16"/>
      <c r="D713" s="16"/>
      <c r="E713" s="16"/>
      <c r="F713" s="17"/>
      <c r="G713" s="17"/>
      <c r="H713" s="115">
        <f t="shared" si="25"/>
        <v>300350</v>
      </c>
    </row>
    <row r="714" spans="1:8" ht="13.5">
      <c r="A714" s="120"/>
      <c r="B714" s="134">
        <f t="shared" si="24"/>
        <v>1</v>
      </c>
      <c r="C714" s="16"/>
      <c r="D714" s="16"/>
      <c r="E714" s="16"/>
      <c r="F714" s="17"/>
      <c r="G714" s="17"/>
      <c r="H714" s="115">
        <f t="shared" si="25"/>
        <v>300350</v>
      </c>
    </row>
    <row r="715" spans="1:8" ht="13.5">
      <c r="A715" s="120"/>
      <c r="B715" s="134">
        <f t="shared" si="24"/>
        <v>1</v>
      </c>
      <c r="C715" s="16"/>
      <c r="D715" s="16"/>
      <c r="E715" s="16"/>
      <c r="F715" s="17"/>
      <c r="G715" s="17"/>
      <c r="H715" s="115">
        <f t="shared" si="25"/>
        <v>300350</v>
      </c>
    </row>
    <row r="716" spans="1:8" ht="13.5">
      <c r="A716" s="120"/>
      <c r="B716" s="134">
        <f t="shared" si="24"/>
        <v>1</v>
      </c>
      <c r="C716" s="16"/>
      <c r="D716" s="16"/>
      <c r="E716" s="16"/>
      <c r="F716" s="17"/>
      <c r="G716" s="17"/>
      <c r="H716" s="115">
        <f t="shared" si="25"/>
        <v>300350</v>
      </c>
    </row>
    <row r="717" spans="1:8" ht="13.5">
      <c r="A717" s="120"/>
      <c r="B717" s="134">
        <f t="shared" si="24"/>
        <v>1</v>
      </c>
      <c r="C717" s="16"/>
      <c r="D717" s="16"/>
      <c r="E717" s="16"/>
      <c r="F717" s="17"/>
      <c r="G717" s="17"/>
      <c r="H717" s="115">
        <f t="shared" si="25"/>
        <v>300350</v>
      </c>
    </row>
    <row r="718" spans="1:8" ht="13.5">
      <c r="A718" s="120"/>
      <c r="B718" s="134">
        <f t="shared" si="24"/>
        <v>1</v>
      </c>
      <c r="C718" s="16"/>
      <c r="D718" s="16"/>
      <c r="E718" s="16"/>
      <c r="F718" s="17"/>
      <c r="G718" s="17"/>
      <c r="H718" s="115">
        <f t="shared" si="25"/>
        <v>300350</v>
      </c>
    </row>
    <row r="719" spans="1:8" ht="13.5">
      <c r="A719" s="120"/>
      <c r="B719" s="134">
        <f t="shared" si="24"/>
        <v>1</v>
      </c>
      <c r="C719" s="16"/>
      <c r="D719" s="16"/>
      <c r="E719" s="16"/>
      <c r="F719" s="17"/>
      <c r="G719" s="17"/>
      <c r="H719" s="115">
        <f t="shared" si="25"/>
        <v>300350</v>
      </c>
    </row>
    <row r="720" spans="1:8" ht="13.5">
      <c r="A720" s="120"/>
      <c r="B720" s="134">
        <f t="shared" si="24"/>
        <v>1</v>
      </c>
      <c r="C720" s="16"/>
      <c r="D720" s="16"/>
      <c r="E720" s="16"/>
      <c r="F720" s="17"/>
      <c r="G720" s="17"/>
      <c r="H720" s="115">
        <f t="shared" si="25"/>
        <v>300350</v>
      </c>
    </row>
    <row r="721" spans="1:8" ht="13.5">
      <c r="A721" s="120"/>
      <c r="B721" s="134">
        <f t="shared" si="24"/>
        <v>1</v>
      </c>
      <c r="C721" s="16"/>
      <c r="D721" s="16"/>
      <c r="E721" s="16"/>
      <c r="F721" s="17"/>
      <c r="G721" s="17"/>
      <c r="H721" s="115">
        <f t="shared" si="25"/>
        <v>300350</v>
      </c>
    </row>
    <row r="722" spans="1:8" ht="13.5">
      <c r="A722" s="120"/>
      <c r="B722" s="134">
        <f t="shared" si="24"/>
        <v>1</v>
      </c>
      <c r="C722" s="16"/>
      <c r="D722" s="16"/>
      <c r="E722" s="16"/>
      <c r="F722" s="17"/>
      <c r="G722" s="17"/>
      <c r="H722" s="115">
        <f t="shared" si="25"/>
        <v>300350</v>
      </c>
    </row>
    <row r="723" spans="1:8" ht="13.5">
      <c r="A723" s="120"/>
      <c r="B723" s="134">
        <f t="shared" si="24"/>
        <v>1</v>
      </c>
      <c r="C723" s="16"/>
      <c r="D723" s="16"/>
      <c r="E723" s="16"/>
      <c r="F723" s="17"/>
      <c r="G723" s="17"/>
      <c r="H723" s="115">
        <f t="shared" si="25"/>
        <v>300350</v>
      </c>
    </row>
    <row r="724" spans="1:8" ht="13.5">
      <c r="A724" s="120"/>
      <c r="B724" s="134">
        <f t="shared" si="24"/>
        <v>1</v>
      </c>
      <c r="C724" s="16"/>
      <c r="D724" s="16"/>
      <c r="E724" s="16"/>
      <c r="F724" s="17"/>
      <c r="G724" s="17"/>
      <c r="H724" s="115">
        <f t="shared" si="25"/>
        <v>300350</v>
      </c>
    </row>
    <row r="725" spans="1:8" ht="13.5">
      <c r="A725" s="120"/>
      <c r="B725" s="134">
        <f t="shared" si="24"/>
        <v>1</v>
      </c>
      <c r="C725" s="16"/>
      <c r="D725" s="16"/>
      <c r="E725" s="16"/>
      <c r="F725" s="17"/>
      <c r="G725" s="17"/>
      <c r="H725" s="115">
        <f t="shared" si="25"/>
        <v>300350</v>
      </c>
    </row>
    <row r="726" spans="1:8" ht="13.5">
      <c r="A726" s="120"/>
      <c r="B726" s="134">
        <f t="shared" si="24"/>
        <v>1</v>
      </c>
      <c r="C726" s="16"/>
      <c r="D726" s="16"/>
      <c r="E726" s="16"/>
      <c r="F726" s="17"/>
      <c r="G726" s="17"/>
      <c r="H726" s="115">
        <f t="shared" si="25"/>
        <v>300350</v>
      </c>
    </row>
    <row r="727" spans="1:8" ht="13.5">
      <c r="A727" s="120"/>
      <c r="B727" s="134">
        <f t="shared" si="24"/>
        <v>1</v>
      </c>
      <c r="C727" s="16"/>
      <c r="D727" s="16"/>
      <c r="E727" s="16"/>
      <c r="F727" s="17"/>
      <c r="G727" s="17"/>
      <c r="H727" s="115">
        <f t="shared" si="25"/>
        <v>300350</v>
      </c>
    </row>
    <row r="728" spans="1:8" ht="13.5">
      <c r="A728" s="120"/>
      <c r="B728" s="134">
        <f t="shared" si="24"/>
        <v>1</v>
      </c>
      <c r="C728" s="16"/>
      <c r="D728" s="16"/>
      <c r="E728" s="16"/>
      <c r="F728" s="17"/>
      <c r="G728" s="17"/>
      <c r="H728" s="115">
        <f t="shared" si="25"/>
        <v>300350</v>
      </c>
    </row>
    <row r="729" spans="1:8" ht="13.5">
      <c r="A729" s="120"/>
      <c r="B729" s="134">
        <f t="shared" si="24"/>
        <v>1</v>
      </c>
      <c r="C729" s="16"/>
      <c r="D729" s="16"/>
      <c r="E729" s="16"/>
      <c r="F729" s="17"/>
      <c r="G729" s="17"/>
      <c r="H729" s="115">
        <f t="shared" si="25"/>
        <v>300350</v>
      </c>
    </row>
    <row r="730" spans="1:8" ht="13.5">
      <c r="A730" s="120"/>
      <c r="B730" s="134">
        <f t="shared" si="24"/>
        <v>1</v>
      </c>
      <c r="C730" s="16"/>
      <c r="D730" s="16"/>
      <c r="E730" s="16"/>
      <c r="F730" s="17"/>
      <c r="G730" s="17"/>
      <c r="H730" s="115">
        <f t="shared" si="25"/>
        <v>300350</v>
      </c>
    </row>
    <row r="731" spans="1:8" ht="13.5">
      <c r="A731" s="120"/>
      <c r="B731" s="134">
        <f t="shared" si="24"/>
        <v>1</v>
      </c>
      <c r="C731" s="16"/>
      <c r="D731" s="16"/>
      <c r="E731" s="16"/>
      <c r="F731" s="17"/>
      <c r="G731" s="17"/>
      <c r="H731" s="115">
        <f t="shared" si="25"/>
        <v>300350</v>
      </c>
    </row>
    <row r="732" spans="1:8" ht="13.5">
      <c r="A732" s="120"/>
      <c r="B732" s="134">
        <f t="shared" si="24"/>
        <v>1</v>
      </c>
      <c r="C732" s="16"/>
      <c r="D732" s="16"/>
      <c r="E732" s="16"/>
      <c r="F732" s="17"/>
      <c r="G732" s="17"/>
      <c r="H732" s="115">
        <f t="shared" si="25"/>
        <v>300350</v>
      </c>
    </row>
    <row r="733" spans="1:8" ht="13.5">
      <c r="A733" s="120"/>
      <c r="B733" s="134">
        <f t="shared" si="24"/>
        <v>1</v>
      </c>
      <c r="C733" s="16"/>
      <c r="D733" s="16"/>
      <c r="E733" s="16"/>
      <c r="F733" s="17"/>
      <c r="G733" s="17"/>
      <c r="H733" s="115">
        <f t="shared" si="25"/>
        <v>300350</v>
      </c>
    </row>
    <row r="734" spans="1:8" ht="13.5">
      <c r="A734" s="120"/>
      <c r="B734" s="134">
        <f t="shared" si="24"/>
        <v>1</v>
      </c>
      <c r="C734" s="16"/>
      <c r="D734" s="16"/>
      <c r="E734" s="16"/>
      <c r="F734" s="17"/>
      <c r="G734" s="17"/>
      <c r="H734" s="115">
        <f t="shared" si="25"/>
        <v>300350</v>
      </c>
    </row>
    <row r="735" spans="1:8" ht="13.5">
      <c r="A735" s="120"/>
      <c r="B735" s="134">
        <f t="shared" si="24"/>
        <v>1</v>
      </c>
      <c r="C735" s="16"/>
      <c r="D735" s="16"/>
      <c r="E735" s="16"/>
      <c r="F735" s="17"/>
      <c r="G735" s="17"/>
      <c r="H735" s="115">
        <f t="shared" si="25"/>
        <v>300350</v>
      </c>
    </row>
    <row r="736" spans="1:8" ht="13.5">
      <c r="A736" s="120"/>
      <c r="B736" s="134">
        <f t="shared" si="24"/>
        <v>1</v>
      </c>
      <c r="C736" s="16"/>
      <c r="D736" s="16"/>
      <c r="E736" s="16"/>
      <c r="F736" s="17"/>
      <c r="G736" s="17"/>
      <c r="H736" s="115">
        <f t="shared" si="25"/>
        <v>300350</v>
      </c>
    </row>
    <row r="737" spans="1:8" ht="13.5">
      <c r="A737" s="120"/>
      <c r="B737" s="134">
        <f t="shared" si="24"/>
        <v>1</v>
      </c>
      <c r="C737" s="16"/>
      <c r="D737" s="16"/>
      <c r="E737" s="16"/>
      <c r="F737" s="17"/>
      <c r="G737" s="17"/>
      <c r="H737" s="115">
        <f t="shared" si="25"/>
        <v>300350</v>
      </c>
    </row>
    <row r="738" spans="1:8" ht="13.5">
      <c r="A738" s="120"/>
      <c r="B738" s="134">
        <f t="shared" si="24"/>
        <v>1</v>
      </c>
      <c r="C738" s="16"/>
      <c r="D738" s="16"/>
      <c r="E738" s="16"/>
      <c r="F738" s="17"/>
      <c r="G738" s="17"/>
      <c r="H738" s="115">
        <f t="shared" si="25"/>
        <v>300350</v>
      </c>
    </row>
    <row r="739" spans="1:8" ht="13.5">
      <c r="A739" s="120"/>
      <c r="B739" s="134">
        <f t="shared" si="24"/>
        <v>1</v>
      </c>
      <c r="C739" s="16"/>
      <c r="D739" s="16"/>
      <c r="E739" s="16"/>
      <c r="F739" s="17"/>
      <c r="G739" s="17"/>
      <c r="H739" s="115">
        <f t="shared" si="25"/>
        <v>300350</v>
      </c>
    </row>
    <row r="740" spans="1:8" ht="13.5">
      <c r="A740" s="120"/>
      <c r="B740" s="134">
        <f t="shared" si="24"/>
        <v>1</v>
      </c>
      <c r="C740" s="16"/>
      <c r="D740" s="16"/>
      <c r="E740" s="16"/>
      <c r="F740" s="17"/>
      <c r="G740" s="17"/>
      <c r="H740" s="115">
        <f t="shared" si="25"/>
        <v>300350</v>
      </c>
    </row>
    <row r="741" spans="1:8" ht="13.5">
      <c r="A741" s="120"/>
      <c r="B741" s="134">
        <f t="shared" si="24"/>
        <v>1</v>
      </c>
      <c r="C741" s="16"/>
      <c r="D741" s="16"/>
      <c r="E741" s="16"/>
      <c r="F741" s="17"/>
      <c r="G741" s="17"/>
      <c r="H741" s="115">
        <f t="shared" si="25"/>
        <v>300350</v>
      </c>
    </row>
    <row r="742" spans="1:8" ht="13.5">
      <c r="A742" s="120"/>
      <c r="B742" s="134">
        <f t="shared" si="24"/>
        <v>1</v>
      </c>
      <c r="C742" s="16"/>
      <c r="D742" s="16"/>
      <c r="E742" s="16"/>
      <c r="F742" s="17"/>
      <c r="G742" s="17"/>
      <c r="H742" s="115">
        <f t="shared" si="25"/>
        <v>300350</v>
      </c>
    </row>
    <row r="743" spans="1:8" ht="13.5">
      <c r="A743" s="120"/>
      <c r="B743" s="134">
        <f t="shared" si="24"/>
        <v>1</v>
      </c>
      <c r="C743" s="16"/>
      <c r="D743" s="16"/>
      <c r="E743" s="16"/>
      <c r="F743" s="17"/>
      <c r="G743" s="17"/>
      <c r="H743" s="115">
        <f t="shared" si="25"/>
        <v>300350</v>
      </c>
    </row>
    <row r="744" spans="1:8" ht="13.5">
      <c r="A744" s="120"/>
      <c r="B744" s="134">
        <f t="shared" si="24"/>
        <v>1</v>
      </c>
      <c r="C744" s="16"/>
      <c r="D744" s="16"/>
      <c r="E744" s="16"/>
      <c r="F744" s="17"/>
      <c r="G744" s="17"/>
      <c r="H744" s="115">
        <f t="shared" si="25"/>
        <v>300350</v>
      </c>
    </row>
    <row r="745" spans="1:8" ht="13.5">
      <c r="A745" s="120"/>
      <c r="B745" s="134">
        <f t="shared" si="24"/>
        <v>1</v>
      </c>
      <c r="C745" s="16"/>
      <c r="D745" s="16"/>
      <c r="E745" s="16"/>
      <c r="F745" s="17"/>
      <c r="G745" s="17"/>
      <c r="H745" s="115">
        <f t="shared" si="25"/>
        <v>300350</v>
      </c>
    </row>
    <row r="746" spans="1:8" ht="13.5">
      <c r="A746" s="120"/>
      <c r="B746" s="134">
        <f t="shared" si="24"/>
        <v>1</v>
      </c>
      <c r="C746" s="16"/>
      <c r="D746" s="16"/>
      <c r="E746" s="16"/>
      <c r="F746" s="17"/>
      <c r="G746" s="17"/>
      <c r="H746" s="115">
        <f t="shared" si="25"/>
        <v>300350</v>
      </c>
    </row>
    <row r="747" spans="1:8" ht="13.5">
      <c r="A747" s="120"/>
      <c r="B747" s="134">
        <f t="shared" si="24"/>
        <v>1</v>
      </c>
      <c r="C747" s="16"/>
      <c r="D747" s="16"/>
      <c r="E747" s="16"/>
      <c r="F747" s="17"/>
      <c r="G747" s="17"/>
      <c r="H747" s="115">
        <f t="shared" si="25"/>
        <v>300350</v>
      </c>
    </row>
    <row r="748" spans="1:8" ht="13.5">
      <c r="A748" s="120"/>
      <c r="B748" s="134">
        <f t="shared" si="24"/>
        <v>1</v>
      </c>
      <c r="C748" s="16"/>
      <c r="D748" s="16"/>
      <c r="E748" s="16"/>
      <c r="F748" s="17"/>
      <c r="G748" s="17"/>
      <c r="H748" s="115">
        <f t="shared" si="25"/>
        <v>300350</v>
      </c>
    </row>
    <row r="749" spans="1:8" ht="13.5">
      <c r="A749" s="120"/>
      <c r="B749" s="134">
        <f t="shared" si="24"/>
        <v>1</v>
      </c>
      <c r="C749" s="16"/>
      <c r="D749" s="16"/>
      <c r="E749" s="16"/>
      <c r="F749" s="17"/>
      <c r="G749" s="17"/>
      <c r="H749" s="115">
        <f t="shared" si="25"/>
        <v>300350</v>
      </c>
    </row>
    <row r="750" spans="1:8" ht="13.5">
      <c r="A750" s="120"/>
      <c r="B750" s="134">
        <f t="shared" si="24"/>
        <v>1</v>
      </c>
      <c r="C750" s="16"/>
      <c r="D750" s="16"/>
      <c r="E750" s="16"/>
      <c r="F750" s="17"/>
      <c r="G750" s="17"/>
      <c r="H750" s="115">
        <f t="shared" si="25"/>
        <v>300350</v>
      </c>
    </row>
    <row r="751" spans="1:8" ht="13.5">
      <c r="A751" s="120"/>
      <c r="B751" s="134">
        <f t="shared" si="24"/>
        <v>1</v>
      </c>
      <c r="C751" s="16"/>
      <c r="D751" s="16"/>
      <c r="E751" s="16"/>
      <c r="F751" s="17"/>
      <c r="G751" s="17"/>
      <c r="H751" s="115">
        <f t="shared" si="25"/>
        <v>300350</v>
      </c>
    </row>
    <row r="752" spans="1:8" ht="13.5">
      <c r="A752" s="120"/>
      <c r="B752" s="134">
        <f t="shared" si="24"/>
        <v>1</v>
      </c>
      <c r="C752" s="16"/>
      <c r="D752" s="16"/>
      <c r="E752" s="16"/>
      <c r="F752" s="17"/>
      <c r="G752" s="17"/>
      <c r="H752" s="115">
        <f t="shared" si="25"/>
        <v>300350</v>
      </c>
    </row>
    <row r="753" spans="1:8" ht="13.5">
      <c r="A753" s="120"/>
      <c r="B753" s="134">
        <f t="shared" si="24"/>
        <v>1</v>
      </c>
      <c r="C753" s="16"/>
      <c r="D753" s="16"/>
      <c r="E753" s="16"/>
      <c r="F753" s="17"/>
      <c r="G753" s="17"/>
      <c r="H753" s="115">
        <f t="shared" si="25"/>
        <v>300350</v>
      </c>
    </row>
    <row r="754" spans="1:8" ht="13.5">
      <c r="A754" s="120"/>
      <c r="B754" s="134">
        <f t="shared" si="24"/>
        <v>1</v>
      </c>
      <c r="C754" s="16"/>
      <c r="D754" s="16"/>
      <c r="E754" s="16"/>
      <c r="F754" s="17"/>
      <c r="G754" s="17"/>
      <c r="H754" s="115">
        <f t="shared" si="25"/>
        <v>300350</v>
      </c>
    </row>
    <row r="755" spans="1:8" ht="13.5">
      <c r="A755" s="120"/>
      <c r="B755" s="134">
        <f t="shared" si="24"/>
        <v>1</v>
      </c>
      <c r="C755" s="16"/>
      <c r="D755" s="16"/>
      <c r="E755" s="16"/>
      <c r="F755" s="17"/>
      <c r="G755" s="17"/>
      <c r="H755" s="115">
        <f t="shared" si="25"/>
        <v>300350</v>
      </c>
    </row>
    <row r="756" spans="1:8" ht="13.5">
      <c r="A756" s="120"/>
      <c r="B756" s="134">
        <f t="shared" si="24"/>
        <v>1</v>
      </c>
      <c r="C756" s="16"/>
      <c r="D756" s="16"/>
      <c r="E756" s="16"/>
      <c r="F756" s="17"/>
      <c r="G756" s="17"/>
      <c r="H756" s="115">
        <f t="shared" si="25"/>
        <v>300350</v>
      </c>
    </row>
    <row r="757" spans="1:8" ht="13.5">
      <c r="A757" s="120"/>
      <c r="B757" s="134">
        <f t="shared" si="24"/>
        <v>1</v>
      </c>
      <c r="C757" s="16"/>
      <c r="D757" s="16"/>
      <c r="E757" s="16"/>
      <c r="F757" s="17"/>
      <c r="G757" s="17"/>
      <c r="H757" s="115">
        <f t="shared" si="25"/>
        <v>300350</v>
      </c>
    </row>
    <row r="758" spans="1:8" ht="13.5">
      <c r="A758" s="120"/>
      <c r="B758" s="134">
        <f t="shared" si="24"/>
        <v>1</v>
      </c>
      <c r="C758" s="16"/>
      <c r="D758" s="16"/>
      <c r="E758" s="16"/>
      <c r="F758" s="17"/>
      <c r="G758" s="17"/>
      <c r="H758" s="115">
        <f t="shared" si="25"/>
        <v>300350</v>
      </c>
    </row>
    <row r="759" spans="1:8" ht="13.5">
      <c r="A759" s="120"/>
      <c r="B759" s="134">
        <f t="shared" si="24"/>
        <v>1</v>
      </c>
      <c r="C759" s="16"/>
      <c r="D759" s="16"/>
      <c r="E759" s="16"/>
      <c r="F759" s="17"/>
      <c r="G759" s="17"/>
      <c r="H759" s="115">
        <f t="shared" si="25"/>
        <v>300350</v>
      </c>
    </row>
    <row r="760" spans="1:8" ht="13.5">
      <c r="A760" s="120"/>
      <c r="B760" s="134">
        <f t="shared" si="24"/>
        <v>1</v>
      </c>
      <c r="C760" s="16"/>
      <c r="D760" s="16"/>
      <c r="E760" s="16"/>
      <c r="F760" s="17"/>
      <c r="G760" s="17"/>
      <c r="H760" s="115">
        <f t="shared" si="25"/>
        <v>300350</v>
      </c>
    </row>
    <row r="761" spans="1:8" ht="13.5">
      <c r="A761" s="120"/>
      <c r="B761" s="134">
        <f t="shared" si="24"/>
        <v>1</v>
      </c>
      <c r="C761" s="16"/>
      <c r="D761" s="16"/>
      <c r="E761" s="16"/>
      <c r="F761" s="17"/>
      <c r="G761" s="17"/>
      <c r="H761" s="115">
        <f t="shared" si="25"/>
        <v>300350</v>
      </c>
    </row>
    <row r="762" spans="1:8" ht="13.5">
      <c r="A762" s="120"/>
      <c r="B762" s="134">
        <f t="shared" si="24"/>
        <v>1</v>
      </c>
      <c r="C762" s="16"/>
      <c r="D762" s="16"/>
      <c r="E762" s="16"/>
      <c r="F762" s="17"/>
      <c r="G762" s="17"/>
      <c r="H762" s="115">
        <f t="shared" si="25"/>
        <v>300350</v>
      </c>
    </row>
    <row r="763" spans="1:8" ht="13.5">
      <c r="A763" s="120"/>
      <c r="B763" s="134">
        <f t="shared" si="24"/>
        <v>1</v>
      </c>
      <c r="C763" s="16"/>
      <c r="D763" s="16"/>
      <c r="E763" s="16"/>
      <c r="F763" s="17"/>
      <c r="G763" s="17"/>
      <c r="H763" s="115">
        <f t="shared" si="25"/>
        <v>300350</v>
      </c>
    </row>
    <row r="764" spans="1:8" ht="13.5">
      <c r="A764" s="120"/>
      <c r="B764" s="134">
        <f t="shared" si="24"/>
        <v>1</v>
      </c>
      <c r="C764" s="16"/>
      <c r="D764" s="16"/>
      <c r="E764" s="16"/>
      <c r="F764" s="17"/>
      <c r="G764" s="17"/>
      <c r="H764" s="115">
        <f t="shared" si="25"/>
        <v>300350</v>
      </c>
    </row>
    <row r="765" spans="1:8" ht="13.5">
      <c r="A765" s="120"/>
      <c r="B765" s="134">
        <f t="shared" si="24"/>
        <v>1</v>
      </c>
      <c r="C765" s="16"/>
      <c r="D765" s="16"/>
      <c r="E765" s="16"/>
      <c r="F765" s="17"/>
      <c r="G765" s="17"/>
      <c r="H765" s="115">
        <f t="shared" si="25"/>
        <v>300350</v>
      </c>
    </row>
    <row r="766" spans="1:8" ht="13.5">
      <c r="A766" s="120"/>
      <c r="B766" s="134">
        <f t="shared" si="24"/>
        <v>1</v>
      </c>
      <c r="C766" s="16"/>
      <c r="D766" s="16"/>
      <c r="E766" s="16"/>
      <c r="F766" s="17"/>
      <c r="G766" s="17"/>
      <c r="H766" s="115">
        <f t="shared" si="25"/>
        <v>300350</v>
      </c>
    </row>
    <row r="767" spans="1:8" ht="13.5">
      <c r="A767" s="120"/>
      <c r="B767" s="134">
        <f t="shared" si="24"/>
        <v>1</v>
      </c>
      <c r="C767" s="16"/>
      <c r="D767" s="16"/>
      <c r="E767" s="16"/>
      <c r="F767" s="17"/>
      <c r="G767" s="17"/>
      <c r="H767" s="115">
        <f t="shared" si="25"/>
        <v>300350</v>
      </c>
    </row>
    <row r="768" spans="1:8" ht="13.5">
      <c r="A768" s="120"/>
      <c r="B768" s="134">
        <f t="shared" si="24"/>
        <v>1</v>
      </c>
      <c r="C768" s="16"/>
      <c r="D768" s="16"/>
      <c r="E768" s="16"/>
      <c r="F768" s="17"/>
      <c r="G768" s="17"/>
      <c r="H768" s="115">
        <f t="shared" si="25"/>
        <v>300350</v>
      </c>
    </row>
    <row r="769" spans="1:8" ht="13.5">
      <c r="A769" s="120"/>
      <c r="B769" s="134">
        <f t="shared" si="24"/>
        <v>1</v>
      </c>
      <c r="C769" s="16"/>
      <c r="D769" s="16"/>
      <c r="E769" s="16"/>
      <c r="F769" s="17"/>
      <c r="G769" s="17"/>
      <c r="H769" s="115">
        <f t="shared" si="25"/>
        <v>300350</v>
      </c>
    </row>
    <row r="770" spans="1:8" ht="13.5">
      <c r="A770" s="120"/>
      <c r="B770" s="134">
        <f t="shared" si="24"/>
        <v>1</v>
      </c>
      <c r="C770" s="16"/>
      <c r="D770" s="16"/>
      <c r="E770" s="16"/>
      <c r="F770" s="17"/>
      <c r="G770" s="17"/>
      <c r="H770" s="115">
        <f t="shared" si="25"/>
        <v>300350</v>
      </c>
    </row>
    <row r="771" spans="1:8" ht="13.5">
      <c r="A771" s="120"/>
      <c r="B771" s="134">
        <f t="shared" si="24"/>
        <v>1</v>
      </c>
      <c r="C771" s="16"/>
      <c r="D771" s="16"/>
      <c r="E771" s="16"/>
      <c r="F771" s="17"/>
      <c r="G771" s="17"/>
      <c r="H771" s="115">
        <f t="shared" si="25"/>
        <v>300350</v>
      </c>
    </row>
    <row r="772" spans="1:8" ht="13.5">
      <c r="A772" s="120"/>
      <c r="B772" s="134">
        <f t="shared" si="24"/>
        <v>1</v>
      </c>
      <c r="C772" s="16"/>
      <c r="D772" s="16"/>
      <c r="E772" s="16"/>
      <c r="F772" s="17"/>
      <c r="G772" s="17"/>
      <c r="H772" s="115">
        <f t="shared" si="25"/>
        <v>300350</v>
      </c>
    </row>
    <row r="773" spans="1:8" ht="13.5">
      <c r="A773" s="120"/>
      <c r="B773" s="134">
        <f t="shared" si="24"/>
        <v>1</v>
      </c>
      <c r="C773" s="16"/>
      <c r="D773" s="16"/>
      <c r="E773" s="16"/>
      <c r="F773" s="17"/>
      <c r="G773" s="17"/>
      <c r="H773" s="115">
        <f t="shared" si="25"/>
        <v>300350</v>
      </c>
    </row>
    <row r="774" spans="1:8" ht="13.5">
      <c r="A774" s="120"/>
      <c r="B774" s="134">
        <f aca="true" t="shared" si="26" ref="B774:B837">MONTH(A774)</f>
        <v>1</v>
      </c>
      <c r="C774" s="16"/>
      <c r="D774" s="16"/>
      <c r="E774" s="16"/>
      <c r="F774" s="17"/>
      <c r="G774" s="17"/>
      <c r="H774" s="115">
        <f aca="true" t="shared" si="27" ref="H774:H837">H773+F774-G774</f>
        <v>300350</v>
      </c>
    </row>
    <row r="775" spans="1:8" ht="13.5">
      <c r="A775" s="120"/>
      <c r="B775" s="134">
        <f t="shared" si="26"/>
        <v>1</v>
      </c>
      <c r="C775" s="16"/>
      <c r="D775" s="16"/>
      <c r="E775" s="16"/>
      <c r="F775" s="17"/>
      <c r="G775" s="17"/>
      <c r="H775" s="115">
        <f t="shared" si="27"/>
        <v>300350</v>
      </c>
    </row>
    <row r="776" spans="1:8" ht="13.5">
      <c r="A776" s="120"/>
      <c r="B776" s="134">
        <f t="shared" si="26"/>
        <v>1</v>
      </c>
      <c r="C776" s="16"/>
      <c r="D776" s="16"/>
      <c r="E776" s="16"/>
      <c r="F776" s="17"/>
      <c r="G776" s="17"/>
      <c r="H776" s="115">
        <f t="shared" si="27"/>
        <v>300350</v>
      </c>
    </row>
    <row r="777" spans="1:8" ht="13.5">
      <c r="A777" s="120"/>
      <c r="B777" s="134">
        <f t="shared" si="26"/>
        <v>1</v>
      </c>
      <c r="C777" s="16"/>
      <c r="D777" s="16"/>
      <c r="E777" s="16"/>
      <c r="F777" s="17"/>
      <c r="G777" s="17"/>
      <c r="H777" s="115">
        <f t="shared" si="27"/>
        <v>300350</v>
      </c>
    </row>
    <row r="778" spans="1:8" ht="13.5">
      <c r="A778" s="120"/>
      <c r="B778" s="134">
        <f t="shared" si="26"/>
        <v>1</v>
      </c>
      <c r="C778" s="16"/>
      <c r="D778" s="16"/>
      <c r="E778" s="16"/>
      <c r="F778" s="17"/>
      <c r="G778" s="17"/>
      <c r="H778" s="115">
        <f t="shared" si="27"/>
        <v>300350</v>
      </c>
    </row>
    <row r="779" spans="1:8" ht="13.5">
      <c r="A779" s="120"/>
      <c r="B779" s="134">
        <f t="shared" si="26"/>
        <v>1</v>
      </c>
      <c r="C779" s="16"/>
      <c r="D779" s="16"/>
      <c r="E779" s="16"/>
      <c r="F779" s="17"/>
      <c r="G779" s="17"/>
      <c r="H779" s="115">
        <f t="shared" si="27"/>
        <v>300350</v>
      </c>
    </row>
    <row r="780" spans="1:8" ht="13.5">
      <c r="A780" s="120"/>
      <c r="B780" s="134">
        <f t="shared" si="26"/>
        <v>1</v>
      </c>
      <c r="C780" s="16"/>
      <c r="D780" s="16"/>
      <c r="E780" s="16"/>
      <c r="F780" s="17"/>
      <c r="G780" s="17"/>
      <c r="H780" s="115">
        <f t="shared" si="27"/>
        <v>300350</v>
      </c>
    </row>
    <row r="781" spans="1:8" ht="13.5">
      <c r="A781" s="120"/>
      <c r="B781" s="134">
        <f t="shared" si="26"/>
        <v>1</v>
      </c>
      <c r="C781" s="16"/>
      <c r="D781" s="16"/>
      <c r="E781" s="16"/>
      <c r="F781" s="17"/>
      <c r="G781" s="17"/>
      <c r="H781" s="115">
        <f t="shared" si="27"/>
        <v>300350</v>
      </c>
    </row>
    <row r="782" spans="1:8" ht="13.5">
      <c r="A782" s="120"/>
      <c r="B782" s="134">
        <f t="shared" si="26"/>
        <v>1</v>
      </c>
      <c r="C782" s="16"/>
      <c r="D782" s="16"/>
      <c r="E782" s="16"/>
      <c r="F782" s="17"/>
      <c r="G782" s="17"/>
      <c r="H782" s="115">
        <f t="shared" si="27"/>
        <v>300350</v>
      </c>
    </row>
    <row r="783" spans="1:8" ht="13.5">
      <c r="A783" s="120"/>
      <c r="B783" s="134">
        <f t="shared" si="26"/>
        <v>1</v>
      </c>
      <c r="C783" s="16"/>
      <c r="D783" s="16"/>
      <c r="E783" s="16"/>
      <c r="F783" s="17"/>
      <c r="G783" s="17"/>
      <c r="H783" s="115">
        <f t="shared" si="27"/>
        <v>300350</v>
      </c>
    </row>
    <row r="784" spans="1:8" ht="13.5">
      <c r="A784" s="120"/>
      <c r="B784" s="134">
        <f t="shared" si="26"/>
        <v>1</v>
      </c>
      <c r="C784" s="16"/>
      <c r="D784" s="16"/>
      <c r="E784" s="16"/>
      <c r="F784" s="17"/>
      <c r="G784" s="17"/>
      <c r="H784" s="115">
        <f t="shared" si="27"/>
        <v>300350</v>
      </c>
    </row>
    <row r="785" spans="1:8" ht="13.5">
      <c r="A785" s="120"/>
      <c r="B785" s="134">
        <f t="shared" si="26"/>
        <v>1</v>
      </c>
      <c r="C785" s="16"/>
      <c r="D785" s="16"/>
      <c r="E785" s="16"/>
      <c r="F785" s="17"/>
      <c r="G785" s="17"/>
      <c r="H785" s="115">
        <f t="shared" si="27"/>
        <v>300350</v>
      </c>
    </row>
    <row r="786" spans="1:8" ht="13.5">
      <c r="A786" s="120"/>
      <c r="B786" s="134">
        <f t="shared" si="26"/>
        <v>1</v>
      </c>
      <c r="C786" s="16"/>
      <c r="D786" s="16"/>
      <c r="E786" s="16"/>
      <c r="F786" s="17"/>
      <c r="G786" s="17"/>
      <c r="H786" s="115">
        <f t="shared" si="27"/>
        <v>300350</v>
      </c>
    </row>
    <row r="787" spans="1:8" ht="13.5">
      <c r="A787" s="120"/>
      <c r="B787" s="134">
        <f t="shared" si="26"/>
        <v>1</v>
      </c>
      <c r="C787" s="16"/>
      <c r="D787" s="16"/>
      <c r="E787" s="16"/>
      <c r="F787" s="17"/>
      <c r="G787" s="17"/>
      <c r="H787" s="115">
        <f t="shared" si="27"/>
        <v>300350</v>
      </c>
    </row>
    <row r="788" spans="1:8" ht="13.5">
      <c r="A788" s="120"/>
      <c r="B788" s="134">
        <f t="shared" si="26"/>
        <v>1</v>
      </c>
      <c r="C788" s="16"/>
      <c r="D788" s="16"/>
      <c r="E788" s="16"/>
      <c r="F788" s="17"/>
      <c r="G788" s="17"/>
      <c r="H788" s="115">
        <f t="shared" si="27"/>
        <v>300350</v>
      </c>
    </row>
    <row r="789" spans="1:8" ht="13.5">
      <c r="A789" s="120"/>
      <c r="B789" s="134">
        <f t="shared" si="26"/>
        <v>1</v>
      </c>
      <c r="C789" s="16"/>
      <c r="D789" s="16"/>
      <c r="E789" s="16"/>
      <c r="F789" s="17"/>
      <c r="G789" s="17"/>
      <c r="H789" s="115">
        <f t="shared" si="27"/>
        <v>300350</v>
      </c>
    </row>
    <row r="790" spans="1:8" ht="13.5">
      <c r="A790" s="120"/>
      <c r="B790" s="134">
        <f t="shared" si="26"/>
        <v>1</v>
      </c>
      <c r="C790" s="16"/>
      <c r="D790" s="16"/>
      <c r="E790" s="16"/>
      <c r="F790" s="17"/>
      <c r="G790" s="17"/>
      <c r="H790" s="115">
        <f t="shared" si="27"/>
        <v>300350</v>
      </c>
    </row>
    <row r="791" spans="1:8" ht="13.5">
      <c r="A791" s="120"/>
      <c r="B791" s="134">
        <f t="shared" si="26"/>
        <v>1</v>
      </c>
      <c r="C791" s="16"/>
      <c r="D791" s="16"/>
      <c r="E791" s="16"/>
      <c r="F791" s="17"/>
      <c r="G791" s="17"/>
      <c r="H791" s="115">
        <f t="shared" si="27"/>
        <v>300350</v>
      </c>
    </row>
    <row r="792" spans="1:8" ht="13.5">
      <c r="A792" s="120"/>
      <c r="B792" s="134">
        <f t="shared" si="26"/>
        <v>1</v>
      </c>
      <c r="C792" s="16"/>
      <c r="D792" s="16"/>
      <c r="E792" s="16"/>
      <c r="F792" s="17"/>
      <c r="G792" s="17"/>
      <c r="H792" s="115">
        <f t="shared" si="27"/>
        <v>300350</v>
      </c>
    </row>
    <row r="793" spans="1:8" ht="13.5">
      <c r="A793" s="120"/>
      <c r="B793" s="134">
        <f t="shared" si="26"/>
        <v>1</v>
      </c>
      <c r="C793" s="16"/>
      <c r="D793" s="16"/>
      <c r="E793" s="16"/>
      <c r="F793" s="17"/>
      <c r="G793" s="17"/>
      <c r="H793" s="115">
        <f t="shared" si="27"/>
        <v>300350</v>
      </c>
    </row>
    <row r="794" spans="1:8" ht="13.5">
      <c r="A794" s="120"/>
      <c r="B794" s="134">
        <f t="shared" si="26"/>
        <v>1</v>
      </c>
      <c r="C794" s="16"/>
      <c r="D794" s="16"/>
      <c r="E794" s="16"/>
      <c r="F794" s="17"/>
      <c r="G794" s="17"/>
      <c r="H794" s="115">
        <f t="shared" si="27"/>
        <v>300350</v>
      </c>
    </row>
    <row r="795" spans="1:8" ht="13.5">
      <c r="A795" s="120"/>
      <c r="B795" s="134">
        <f t="shared" si="26"/>
        <v>1</v>
      </c>
      <c r="C795" s="16"/>
      <c r="D795" s="16"/>
      <c r="E795" s="16"/>
      <c r="F795" s="17"/>
      <c r="G795" s="17"/>
      <c r="H795" s="115">
        <f t="shared" si="27"/>
        <v>300350</v>
      </c>
    </row>
    <row r="796" spans="1:8" ht="13.5">
      <c r="A796" s="120"/>
      <c r="B796" s="134">
        <f t="shared" si="26"/>
        <v>1</v>
      </c>
      <c r="C796" s="16"/>
      <c r="D796" s="16"/>
      <c r="E796" s="16"/>
      <c r="F796" s="17"/>
      <c r="G796" s="17"/>
      <c r="H796" s="115">
        <f t="shared" si="27"/>
        <v>300350</v>
      </c>
    </row>
    <row r="797" spans="1:8" ht="13.5">
      <c r="A797" s="120"/>
      <c r="B797" s="134">
        <f t="shared" si="26"/>
        <v>1</v>
      </c>
      <c r="C797" s="16"/>
      <c r="D797" s="16"/>
      <c r="E797" s="16"/>
      <c r="F797" s="17"/>
      <c r="G797" s="17"/>
      <c r="H797" s="115">
        <f t="shared" si="27"/>
        <v>300350</v>
      </c>
    </row>
    <row r="798" spans="1:8" ht="13.5">
      <c r="A798" s="120"/>
      <c r="B798" s="134">
        <f t="shared" si="26"/>
        <v>1</v>
      </c>
      <c r="C798" s="16"/>
      <c r="D798" s="16"/>
      <c r="E798" s="16"/>
      <c r="F798" s="17"/>
      <c r="G798" s="17"/>
      <c r="H798" s="115">
        <f t="shared" si="27"/>
        <v>300350</v>
      </c>
    </row>
    <row r="799" spans="1:8" ht="13.5">
      <c r="A799" s="120"/>
      <c r="B799" s="134">
        <f t="shared" si="26"/>
        <v>1</v>
      </c>
      <c r="C799" s="16"/>
      <c r="D799" s="16"/>
      <c r="E799" s="16"/>
      <c r="F799" s="17"/>
      <c r="G799" s="17"/>
      <c r="H799" s="115">
        <f t="shared" si="27"/>
        <v>300350</v>
      </c>
    </row>
    <row r="800" spans="1:8" ht="13.5">
      <c r="A800" s="120"/>
      <c r="B800" s="134">
        <f t="shared" si="26"/>
        <v>1</v>
      </c>
      <c r="C800" s="16"/>
      <c r="D800" s="16"/>
      <c r="E800" s="16"/>
      <c r="F800" s="17"/>
      <c r="G800" s="17"/>
      <c r="H800" s="115">
        <f t="shared" si="27"/>
        <v>300350</v>
      </c>
    </row>
    <row r="801" spans="1:8" ht="13.5">
      <c r="A801" s="120"/>
      <c r="B801" s="134">
        <f t="shared" si="26"/>
        <v>1</v>
      </c>
      <c r="C801" s="16"/>
      <c r="D801" s="16"/>
      <c r="E801" s="16"/>
      <c r="F801" s="17"/>
      <c r="G801" s="17"/>
      <c r="H801" s="115">
        <f t="shared" si="27"/>
        <v>300350</v>
      </c>
    </row>
    <row r="802" spans="1:8" ht="13.5">
      <c r="A802" s="120"/>
      <c r="B802" s="134">
        <f t="shared" si="26"/>
        <v>1</v>
      </c>
      <c r="C802" s="16"/>
      <c r="D802" s="16"/>
      <c r="E802" s="16"/>
      <c r="F802" s="17"/>
      <c r="G802" s="17"/>
      <c r="H802" s="115">
        <f t="shared" si="27"/>
        <v>300350</v>
      </c>
    </row>
    <row r="803" spans="1:8" ht="13.5">
      <c r="A803" s="120"/>
      <c r="B803" s="134">
        <f t="shared" si="26"/>
        <v>1</v>
      </c>
      <c r="C803" s="16"/>
      <c r="D803" s="16"/>
      <c r="E803" s="16"/>
      <c r="F803" s="17"/>
      <c r="G803" s="17"/>
      <c r="H803" s="115">
        <f t="shared" si="27"/>
        <v>300350</v>
      </c>
    </row>
    <row r="804" spans="1:8" ht="13.5">
      <c r="A804" s="120"/>
      <c r="B804" s="134">
        <f t="shared" si="26"/>
        <v>1</v>
      </c>
      <c r="C804" s="16"/>
      <c r="D804" s="16"/>
      <c r="E804" s="16"/>
      <c r="F804" s="17"/>
      <c r="G804" s="17"/>
      <c r="H804" s="115">
        <f t="shared" si="27"/>
        <v>300350</v>
      </c>
    </row>
    <row r="805" spans="1:8" ht="13.5">
      <c r="A805" s="120"/>
      <c r="B805" s="134">
        <f t="shared" si="26"/>
        <v>1</v>
      </c>
      <c r="C805" s="16"/>
      <c r="D805" s="16"/>
      <c r="E805" s="16"/>
      <c r="F805" s="17"/>
      <c r="G805" s="17"/>
      <c r="H805" s="115">
        <f t="shared" si="27"/>
        <v>300350</v>
      </c>
    </row>
    <row r="806" spans="1:8" ht="13.5">
      <c r="A806" s="120"/>
      <c r="B806" s="134">
        <f t="shared" si="26"/>
        <v>1</v>
      </c>
      <c r="C806" s="16"/>
      <c r="D806" s="16"/>
      <c r="E806" s="16"/>
      <c r="F806" s="17"/>
      <c r="G806" s="17"/>
      <c r="H806" s="115">
        <f t="shared" si="27"/>
        <v>300350</v>
      </c>
    </row>
    <row r="807" spans="1:8" ht="13.5">
      <c r="A807" s="120"/>
      <c r="B807" s="134">
        <f t="shared" si="26"/>
        <v>1</v>
      </c>
      <c r="C807" s="16"/>
      <c r="D807" s="16"/>
      <c r="E807" s="16"/>
      <c r="F807" s="17"/>
      <c r="G807" s="17"/>
      <c r="H807" s="115">
        <f t="shared" si="27"/>
        <v>300350</v>
      </c>
    </row>
    <row r="808" spans="1:8" ht="13.5">
      <c r="A808" s="120"/>
      <c r="B808" s="134">
        <f t="shared" si="26"/>
        <v>1</v>
      </c>
      <c r="C808" s="16"/>
      <c r="D808" s="16"/>
      <c r="E808" s="16"/>
      <c r="F808" s="17"/>
      <c r="G808" s="17"/>
      <c r="H808" s="115">
        <f t="shared" si="27"/>
        <v>300350</v>
      </c>
    </row>
    <row r="809" spans="1:8" ht="13.5">
      <c r="A809" s="120"/>
      <c r="B809" s="134">
        <f t="shared" si="26"/>
        <v>1</v>
      </c>
      <c r="C809" s="16"/>
      <c r="D809" s="16"/>
      <c r="E809" s="16"/>
      <c r="F809" s="17"/>
      <c r="G809" s="17"/>
      <c r="H809" s="115">
        <f t="shared" si="27"/>
        <v>300350</v>
      </c>
    </row>
    <row r="810" spans="1:8" ht="13.5">
      <c r="A810" s="120"/>
      <c r="B810" s="134">
        <f t="shared" si="26"/>
        <v>1</v>
      </c>
      <c r="C810" s="16"/>
      <c r="D810" s="16"/>
      <c r="E810" s="16"/>
      <c r="F810" s="17"/>
      <c r="G810" s="17"/>
      <c r="H810" s="115">
        <f t="shared" si="27"/>
        <v>300350</v>
      </c>
    </row>
    <row r="811" spans="1:8" ht="13.5">
      <c r="A811" s="120"/>
      <c r="B811" s="134">
        <f t="shared" si="26"/>
        <v>1</v>
      </c>
      <c r="C811" s="16"/>
      <c r="D811" s="16"/>
      <c r="E811" s="16"/>
      <c r="F811" s="17"/>
      <c r="G811" s="17"/>
      <c r="H811" s="115">
        <f t="shared" si="27"/>
        <v>300350</v>
      </c>
    </row>
    <row r="812" spans="1:8" ht="13.5">
      <c r="A812" s="120"/>
      <c r="B812" s="134">
        <f t="shared" si="26"/>
        <v>1</v>
      </c>
      <c r="C812" s="16"/>
      <c r="D812" s="16"/>
      <c r="E812" s="16"/>
      <c r="F812" s="17"/>
      <c r="G812" s="17"/>
      <c r="H812" s="115">
        <f t="shared" si="27"/>
        <v>300350</v>
      </c>
    </row>
    <row r="813" spans="1:8" ht="13.5">
      <c r="A813" s="120"/>
      <c r="B813" s="134">
        <f t="shared" si="26"/>
        <v>1</v>
      </c>
      <c r="C813" s="16"/>
      <c r="D813" s="16"/>
      <c r="E813" s="16"/>
      <c r="F813" s="17"/>
      <c r="G813" s="17"/>
      <c r="H813" s="115">
        <f t="shared" si="27"/>
        <v>300350</v>
      </c>
    </row>
    <row r="814" spans="1:8" ht="13.5">
      <c r="A814" s="120"/>
      <c r="B814" s="134">
        <f t="shared" si="26"/>
        <v>1</v>
      </c>
      <c r="C814" s="16"/>
      <c r="D814" s="16"/>
      <c r="E814" s="16"/>
      <c r="F814" s="17"/>
      <c r="G814" s="17"/>
      <c r="H814" s="115">
        <f t="shared" si="27"/>
        <v>300350</v>
      </c>
    </row>
    <row r="815" spans="1:8" ht="13.5">
      <c r="A815" s="120"/>
      <c r="B815" s="134">
        <f t="shared" si="26"/>
        <v>1</v>
      </c>
      <c r="C815" s="16"/>
      <c r="D815" s="16"/>
      <c r="E815" s="16"/>
      <c r="F815" s="17"/>
      <c r="G815" s="17"/>
      <c r="H815" s="115">
        <f t="shared" si="27"/>
        <v>300350</v>
      </c>
    </row>
    <row r="816" spans="1:8" ht="13.5">
      <c r="A816" s="120"/>
      <c r="B816" s="134">
        <f t="shared" si="26"/>
        <v>1</v>
      </c>
      <c r="C816" s="16"/>
      <c r="D816" s="16"/>
      <c r="E816" s="16"/>
      <c r="F816" s="17"/>
      <c r="G816" s="17"/>
      <c r="H816" s="115">
        <f t="shared" si="27"/>
        <v>300350</v>
      </c>
    </row>
    <row r="817" spans="1:8" ht="13.5">
      <c r="A817" s="120"/>
      <c r="B817" s="134">
        <f t="shared" si="26"/>
        <v>1</v>
      </c>
      <c r="C817" s="16"/>
      <c r="D817" s="16"/>
      <c r="E817" s="16"/>
      <c r="F817" s="17"/>
      <c r="G817" s="17"/>
      <c r="H817" s="115">
        <f t="shared" si="27"/>
        <v>300350</v>
      </c>
    </row>
    <row r="818" spans="1:8" ht="13.5">
      <c r="A818" s="120"/>
      <c r="B818" s="134">
        <f t="shared" si="26"/>
        <v>1</v>
      </c>
      <c r="C818" s="16"/>
      <c r="D818" s="16"/>
      <c r="E818" s="16"/>
      <c r="F818" s="17"/>
      <c r="G818" s="17"/>
      <c r="H818" s="115">
        <f t="shared" si="27"/>
        <v>300350</v>
      </c>
    </row>
    <row r="819" spans="1:8" ht="13.5">
      <c r="A819" s="120"/>
      <c r="B819" s="134">
        <f t="shared" si="26"/>
        <v>1</v>
      </c>
      <c r="C819" s="16"/>
      <c r="D819" s="16"/>
      <c r="E819" s="16"/>
      <c r="F819" s="17"/>
      <c r="G819" s="17"/>
      <c r="H819" s="115">
        <f t="shared" si="27"/>
        <v>300350</v>
      </c>
    </row>
    <row r="820" spans="1:8" ht="13.5">
      <c r="A820" s="120"/>
      <c r="B820" s="134">
        <f t="shared" si="26"/>
        <v>1</v>
      </c>
      <c r="C820" s="16"/>
      <c r="D820" s="16"/>
      <c r="E820" s="16"/>
      <c r="F820" s="17"/>
      <c r="G820" s="17"/>
      <c r="H820" s="115">
        <f t="shared" si="27"/>
        <v>300350</v>
      </c>
    </row>
    <row r="821" spans="1:8" ht="13.5">
      <c r="A821" s="120"/>
      <c r="B821" s="134">
        <f t="shared" si="26"/>
        <v>1</v>
      </c>
      <c r="C821" s="16"/>
      <c r="D821" s="16"/>
      <c r="E821" s="16"/>
      <c r="F821" s="17"/>
      <c r="G821" s="17"/>
      <c r="H821" s="115">
        <f t="shared" si="27"/>
        <v>300350</v>
      </c>
    </row>
    <row r="822" spans="1:8" ht="13.5">
      <c r="A822" s="120"/>
      <c r="B822" s="134">
        <f t="shared" si="26"/>
        <v>1</v>
      </c>
      <c r="C822" s="16"/>
      <c r="D822" s="16"/>
      <c r="E822" s="16"/>
      <c r="F822" s="17"/>
      <c r="G822" s="17"/>
      <c r="H822" s="115">
        <f t="shared" si="27"/>
        <v>300350</v>
      </c>
    </row>
    <row r="823" spans="1:8" ht="13.5">
      <c r="A823" s="120"/>
      <c r="B823" s="134">
        <f t="shared" si="26"/>
        <v>1</v>
      </c>
      <c r="C823" s="16"/>
      <c r="D823" s="16"/>
      <c r="E823" s="16"/>
      <c r="F823" s="17"/>
      <c r="G823" s="17"/>
      <c r="H823" s="115">
        <f t="shared" si="27"/>
        <v>300350</v>
      </c>
    </row>
    <row r="824" spans="1:8" ht="13.5">
      <c r="A824" s="120"/>
      <c r="B824" s="134">
        <f t="shared" si="26"/>
        <v>1</v>
      </c>
      <c r="C824" s="16"/>
      <c r="D824" s="16"/>
      <c r="E824" s="16"/>
      <c r="F824" s="17"/>
      <c r="G824" s="17"/>
      <c r="H824" s="115">
        <f t="shared" si="27"/>
        <v>300350</v>
      </c>
    </row>
    <row r="825" spans="1:8" ht="13.5">
      <c r="A825" s="120"/>
      <c r="B825" s="134">
        <f t="shared" si="26"/>
        <v>1</v>
      </c>
      <c r="C825" s="16"/>
      <c r="D825" s="16"/>
      <c r="E825" s="16"/>
      <c r="F825" s="17"/>
      <c r="G825" s="17"/>
      <c r="H825" s="115">
        <f t="shared" si="27"/>
        <v>300350</v>
      </c>
    </row>
    <row r="826" spans="1:8" ht="13.5">
      <c r="A826" s="120"/>
      <c r="B826" s="134">
        <f t="shared" si="26"/>
        <v>1</v>
      </c>
      <c r="C826" s="16"/>
      <c r="D826" s="16"/>
      <c r="E826" s="16"/>
      <c r="F826" s="17"/>
      <c r="G826" s="17"/>
      <c r="H826" s="115">
        <f t="shared" si="27"/>
        <v>300350</v>
      </c>
    </row>
    <row r="827" spans="1:8" ht="13.5">
      <c r="A827" s="120"/>
      <c r="B827" s="134">
        <f t="shared" si="26"/>
        <v>1</v>
      </c>
      <c r="C827" s="16"/>
      <c r="D827" s="16"/>
      <c r="E827" s="16"/>
      <c r="F827" s="17"/>
      <c r="G827" s="17"/>
      <c r="H827" s="115">
        <f t="shared" si="27"/>
        <v>300350</v>
      </c>
    </row>
    <row r="828" spans="1:8" ht="13.5">
      <c r="A828" s="120"/>
      <c r="B828" s="134">
        <f t="shared" si="26"/>
        <v>1</v>
      </c>
      <c r="C828" s="16"/>
      <c r="D828" s="16"/>
      <c r="E828" s="16"/>
      <c r="F828" s="17"/>
      <c r="G828" s="17"/>
      <c r="H828" s="115">
        <f t="shared" si="27"/>
        <v>300350</v>
      </c>
    </row>
    <row r="829" spans="1:8" ht="13.5">
      <c r="A829" s="120"/>
      <c r="B829" s="134">
        <f t="shared" si="26"/>
        <v>1</v>
      </c>
      <c r="C829" s="16"/>
      <c r="D829" s="16"/>
      <c r="E829" s="16"/>
      <c r="F829" s="17"/>
      <c r="G829" s="17"/>
      <c r="H829" s="115">
        <f t="shared" si="27"/>
        <v>300350</v>
      </c>
    </row>
    <row r="830" spans="1:8" ht="13.5">
      <c r="A830" s="120"/>
      <c r="B830" s="134">
        <f t="shared" si="26"/>
        <v>1</v>
      </c>
      <c r="C830" s="16"/>
      <c r="D830" s="16"/>
      <c r="E830" s="16"/>
      <c r="F830" s="17"/>
      <c r="G830" s="17"/>
      <c r="H830" s="115">
        <f t="shared" si="27"/>
        <v>300350</v>
      </c>
    </row>
    <row r="831" spans="1:8" ht="13.5">
      <c r="A831" s="120"/>
      <c r="B831" s="134">
        <f t="shared" si="26"/>
        <v>1</v>
      </c>
      <c r="C831" s="16"/>
      <c r="D831" s="16"/>
      <c r="E831" s="16"/>
      <c r="F831" s="17"/>
      <c r="G831" s="17"/>
      <c r="H831" s="115">
        <f t="shared" si="27"/>
        <v>300350</v>
      </c>
    </row>
    <row r="832" spans="1:8" ht="13.5">
      <c r="A832" s="120"/>
      <c r="B832" s="134">
        <f t="shared" si="26"/>
        <v>1</v>
      </c>
      <c r="C832" s="16"/>
      <c r="D832" s="16"/>
      <c r="E832" s="16"/>
      <c r="F832" s="17"/>
      <c r="G832" s="17"/>
      <c r="H832" s="115">
        <f t="shared" si="27"/>
        <v>300350</v>
      </c>
    </row>
    <row r="833" spans="1:8" ht="13.5">
      <c r="A833" s="120"/>
      <c r="B833" s="134">
        <f t="shared" si="26"/>
        <v>1</v>
      </c>
      <c r="C833" s="16"/>
      <c r="D833" s="16"/>
      <c r="E833" s="16"/>
      <c r="F833" s="17"/>
      <c r="G833" s="17"/>
      <c r="H833" s="115">
        <f t="shared" si="27"/>
        <v>300350</v>
      </c>
    </row>
    <row r="834" spans="1:8" ht="13.5">
      <c r="A834" s="120"/>
      <c r="B834" s="134">
        <f t="shared" si="26"/>
        <v>1</v>
      </c>
      <c r="C834" s="16"/>
      <c r="D834" s="16"/>
      <c r="E834" s="16"/>
      <c r="F834" s="17"/>
      <c r="G834" s="17"/>
      <c r="H834" s="115">
        <f t="shared" si="27"/>
        <v>300350</v>
      </c>
    </row>
    <row r="835" spans="1:8" ht="13.5">
      <c r="A835" s="120"/>
      <c r="B835" s="134">
        <f t="shared" si="26"/>
        <v>1</v>
      </c>
      <c r="C835" s="16"/>
      <c r="D835" s="16"/>
      <c r="E835" s="16"/>
      <c r="F835" s="17"/>
      <c r="G835" s="17"/>
      <c r="H835" s="115">
        <f t="shared" si="27"/>
        <v>300350</v>
      </c>
    </row>
    <row r="836" spans="1:8" ht="13.5">
      <c r="A836" s="120"/>
      <c r="B836" s="134">
        <f t="shared" si="26"/>
        <v>1</v>
      </c>
      <c r="C836" s="16"/>
      <c r="D836" s="16"/>
      <c r="E836" s="16"/>
      <c r="F836" s="17"/>
      <c r="G836" s="17"/>
      <c r="H836" s="115">
        <f t="shared" si="27"/>
        <v>300350</v>
      </c>
    </row>
    <row r="837" spans="1:8" ht="13.5">
      <c r="A837" s="120"/>
      <c r="B837" s="134">
        <f t="shared" si="26"/>
        <v>1</v>
      </c>
      <c r="C837" s="16"/>
      <c r="D837" s="16"/>
      <c r="E837" s="16"/>
      <c r="F837" s="17"/>
      <c r="G837" s="17"/>
      <c r="H837" s="115">
        <f t="shared" si="27"/>
        <v>300350</v>
      </c>
    </row>
    <row r="838" spans="1:8" ht="13.5">
      <c r="A838" s="120"/>
      <c r="B838" s="134">
        <f aca="true" t="shared" si="28" ref="B838:B901">MONTH(A838)</f>
        <v>1</v>
      </c>
      <c r="C838" s="16"/>
      <c r="D838" s="16"/>
      <c r="E838" s="16"/>
      <c r="F838" s="17"/>
      <c r="G838" s="17"/>
      <c r="H838" s="115">
        <f aca="true" t="shared" si="29" ref="H838:H901">H837+F838-G838</f>
        <v>300350</v>
      </c>
    </row>
    <row r="839" spans="1:8" ht="13.5">
      <c r="A839" s="120"/>
      <c r="B839" s="134">
        <f t="shared" si="28"/>
        <v>1</v>
      </c>
      <c r="C839" s="16"/>
      <c r="D839" s="16"/>
      <c r="E839" s="16"/>
      <c r="F839" s="17"/>
      <c r="G839" s="17"/>
      <c r="H839" s="115">
        <f t="shared" si="29"/>
        <v>300350</v>
      </c>
    </row>
    <row r="840" spans="1:8" ht="13.5">
      <c r="A840" s="120"/>
      <c r="B840" s="134">
        <f t="shared" si="28"/>
        <v>1</v>
      </c>
      <c r="C840" s="16"/>
      <c r="D840" s="16"/>
      <c r="E840" s="16"/>
      <c r="F840" s="17"/>
      <c r="G840" s="17"/>
      <c r="H840" s="115">
        <f t="shared" si="29"/>
        <v>300350</v>
      </c>
    </row>
    <row r="841" spans="1:8" ht="13.5">
      <c r="A841" s="120"/>
      <c r="B841" s="134">
        <f t="shared" si="28"/>
        <v>1</v>
      </c>
      <c r="C841" s="16"/>
      <c r="D841" s="16"/>
      <c r="E841" s="16"/>
      <c r="F841" s="17"/>
      <c r="G841" s="17"/>
      <c r="H841" s="115">
        <f t="shared" si="29"/>
        <v>300350</v>
      </c>
    </row>
    <row r="842" spans="1:8" ht="13.5">
      <c r="A842" s="120"/>
      <c r="B842" s="134">
        <f t="shared" si="28"/>
        <v>1</v>
      </c>
      <c r="C842" s="16"/>
      <c r="D842" s="16"/>
      <c r="E842" s="16"/>
      <c r="F842" s="17"/>
      <c r="G842" s="17"/>
      <c r="H842" s="115">
        <f t="shared" si="29"/>
        <v>300350</v>
      </c>
    </row>
    <row r="843" spans="1:8" ht="13.5">
      <c r="A843" s="120"/>
      <c r="B843" s="134">
        <f t="shared" si="28"/>
        <v>1</v>
      </c>
      <c r="C843" s="16"/>
      <c r="D843" s="16"/>
      <c r="E843" s="16"/>
      <c r="F843" s="17"/>
      <c r="G843" s="17"/>
      <c r="H843" s="115">
        <f t="shared" si="29"/>
        <v>300350</v>
      </c>
    </row>
    <row r="844" spans="1:8" ht="13.5">
      <c r="A844" s="120"/>
      <c r="B844" s="134">
        <f t="shared" si="28"/>
        <v>1</v>
      </c>
      <c r="C844" s="16"/>
      <c r="D844" s="16"/>
      <c r="E844" s="16"/>
      <c r="F844" s="17"/>
      <c r="G844" s="17"/>
      <c r="H844" s="115">
        <f t="shared" si="29"/>
        <v>300350</v>
      </c>
    </row>
    <row r="845" spans="1:8" ht="13.5">
      <c r="A845" s="120"/>
      <c r="B845" s="134">
        <f t="shared" si="28"/>
        <v>1</v>
      </c>
      <c r="C845" s="16"/>
      <c r="D845" s="16"/>
      <c r="E845" s="16"/>
      <c r="F845" s="17"/>
      <c r="G845" s="17"/>
      <c r="H845" s="115">
        <f t="shared" si="29"/>
        <v>300350</v>
      </c>
    </row>
    <row r="846" spans="1:8" ht="13.5">
      <c r="A846" s="120"/>
      <c r="B846" s="134">
        <f t="shared" si="28"/>
        <v>1</v>
      </c>
      <c r="C846" s="16"/>
      <c r="D846" s="16"/>
      <c r="E846" s="16"/>
      <c r="F846" s="17"/>
      <c r="G846" s="17"/>
      <c r="H846" s="115">
        <f t="shared" si="29"/>
        <v>300350</v>
      </c>
    </row>
    <row r="847" spans="1:8" ht="13.5">
      <c r="A847" s="120"/>
      <c r="B847" s="134">
        <f t="shared" si="28"/>
        <v>1</v>
      </c>
      <c r="C847" s="16"/>
      <c r="D847" s="16"/>
      <c r="E847" s="16"/>
      <c r="F847" s="17"/>
      <c r="G847" s="17"/>
      <c r="H847" s="115">
        <f t="shared" si="29"/>
        <v>300350</v>
      </c>
    </row>
    <row r="848" spans="1:8" ht="13.5">
      <c r="A848" s="120"/>
      <c r="B848" s="134">
        <f t="shared" si="28"/>
        <v>1</v>
      </c>
      <c r="C848" s="16"/>
      <c r="D848" s="16"/>
      <c r="E848" s="16"/>
      <c r="F848" s="17"/>
      <c r="G848" s="17"/>
      <c r="H848" s="115">
        <f t="shared" si="29"/>
        <v>300350</v>
      </c>
    </row>
    <row r="849" spans="1:8" ht="13.5">
      <c r="A849" s="120"/>
      <c r="B849" s="134">
        <f t="shared" si="28"/>
        <v>1</v>
      </c>
      <c r="C849" s="16"/>
      <c r="D849" s="16"/>
      <c r="E849" s="16"/>
      <c r="F849" s="17"/>
      <c r="G849" s="17"/>
      <c r="H849" s="115">
        <f t="shared" si="29"/>
        <v>300350</v>
      </c>
    </row>
    <row r="850" spans="1:8" ht="13.5">
      <c r="A850" s="120"/>
      <c r="B850" s="134">
        <f t="shared" si="28"/>
        <v>1</v>
      </c>
      <c r="C850" s="16"/>
      <c r="D850" s="16"/>
      <c r="E850" s="16"/>
      <c r="F850" s="17"/>
      <c r="G850" s="17"/>
      <c r="H850" s="115">
        <f t="shared" si="29"/>
        <v>300350</v>
      </c>
    </row>
    <row r="851" spans="1:8" ht="13.5">
      <c r="A851" s="120"/>
      <c r="B851" s="134">
        <f t="shared" si="28"/>
        <v>1</v>
      </c>
      <c r="C851" s="16"/>
      <c r="D851" s="16"/>
      <c r="E851" s="16"/>
      <c r="F851" s="17"/>
      <c r="G851" s="17"/>
      <c r="H851" s="115">
        <f t="shared" si="29"/>
        <v>300350</v>
      </c>
    </row>
    <row r="852" spans="1:8" ht="13.5">
      <c r="A852" s="120"/>
      <c r="B852" s="134">
        <f t="shared" si="28"/>
        <v>1</v>
      </c>
      <c r="C852" s="16"/>
      <c r="D852" s="16"/>
      <c r="E852" s="16"/>
      <c r="F852" s="17"/>
      <c r="G852" s="17"/>
      <c r="H852" s="115">
        <f t="shared" si="29"/>
        <v>300350</v>
      </c>
    </row>
    <row r="853" spans="1:8" ht="13.5">
      <c r="A853" s="120"/>
      <c r="B853" s="134">
        <f t="shared" si="28"/>
        <v>1</v>
      </c>
      <c r="C853" s="16"/>
      <c r="D853" s="16"/>
      <c r="E853" s="16"/>
      <c r="F853" s="17"/>
      <c r="G853" s="17"/>
      <c r="H853" s="115">
        <f t="shared" si="29"/>
        <v>300350</v>
      </c>
    </row>
    <row r="854" spans="1:8" ht="13.5">
      <c r="A854" s="120"/>
      <c r="B854" s="134">
        <f t="shared" si="28"/>
        <v>1</v>
      </c>
      <c r="C854" s="16"/>
      <c r="D854" s="16"/>
      <c r="E854" s="16"/>
      <c r="F854" s="17"/>
      <c r="G854" s="17"/>
      <c r="H854" s="115">
        <f t="shared" si="29"/>
        <v>300350</v>
      </c>
    </row>
    <row r="855" spans="1:8" ht="13.5">
      <c r="A855" s="120"/>
      <c r="B855" s="134">
        <f t="shared" si="28"/>
        <v>1</v>
      </c>
      <c r="C855" s="16"/>
      <c r="D855" s="16"/>
      <c r="E855" s="16"/>
      <c r="F855" s="17"/>
      <c r="G855" s="17"/>
      <c r="H855" s="115">
        <f t="shared" si="29"/>
        <v>300350</v>
      </c>
    </row>
    <row r="856" spans="1:8" ht="13.5">
      <c r="A856" s="120"/>
      <c r="B856" s="134">
        <f t="shared" si="28"/>
        <v>1</v>
      </c>
      <c r="C856" s="16"/>
      <c r="D856" s="16"/>
      <c r="E856" s="16"/>
      <c r="F856" s="17"/>
      <c r="G856" s="17"/>
      <c r="H856" s="115">
        <f t="shared" si="29"/>
        <v>300350</v>
      </c>
    </row>
    <row r="857" spans="1:8" ht="13.5">
      <c r="A857" s="120"/>
      <c r="B857" s="134">
        <f t="shared" si="28"/>
        <v>1</v>
      </c>
      <c r="C857" s="16"/>
      <c r="D857" s="16"/>
      <c r="E857" s="16"/>
      <c r="F857" s="17"/>
      <c r="G857" s="17"/>
      <c r="H857" s="115">
        <f t="shared" si="29"/>
        <v>300350</v>
      </c>
    </row>
    <row r="858" spans="1:8" ht="13.5">
      <c r="A858" s="120"/>
      <c r="B858" s="134">
        <f t="shared" si="28"/>
        <v>1</v>
      </c>
      <c r="C858" s="16"/>
      <c r="D858" s="16"/>
      <c r="E858" s="16"/>
      <c r="F858" s="17"/>
      <c r="G858" s="17"/>
      <c r="H858" s="115">
        <f t="shared" si="29"/>
        <v>300350</v>
      </c>
    </row>
    <row r="859" spans="1:8" ht="13.5">
      <c r="A859" s="120"/>
      <c r="B859" s="134">
        <f t="shared" si="28"/>
        <v>1</v>
      </c>
      <c r="C859" s="16"/>
      <c r="D859" s="16"/>
      <c r="E859" s="16"/>
      <c r="F859" s="17"/>
      <c r="G859" s="17"/>
      <c r="H859" s="115">
        <f t="shared" si="29"/>
        <v>300350</v>
      </c>
    </row>
    <row r="860" spans="1:8" ht="13.5">
      <c r="A860" s="120"/>
      <c r="B860" s="134">
        <f t="shared" si="28"/>
        <v>1</v>
      </c>
      <c r="C860" s="16"/>
      <c r="D860" s="16"/>
      <c r="E860" s="16"/>
      <c r="F860" s="17"/>
      <c r="G860" s="17"/>
      <c r="H860" s="115">
        <f t="shared" si="29"/>
        <v>300350</v>
      </c>
    </row>
    <row r="861" spans="1:8" ht="13.5">
      <c r="A861" s="120"/>
      <c r="B861" s="134">
        <f t="shared" si="28"/>
        <v>1</v>
      </c>
      <c r="C861" s="16"/>
      <c r="D861" s="16"/>
      <c r="E861" s="16"/>
      <c r="F861" s="17"/>
      <c r="G861" s="17"/>
      <c r="H861" s="115">
        <f t="shared" si="29"/>
        <v>300350</v>
      </c>
    </row>
    <row r="862" spans="1:8" ht="13.5">
      <c r="A862" s="120"/>
      <c r="B862" s="134">
        <f t="shared" si="28"/>
        <v>1</v>
      </c>
      <c r="C862" s="16"/>
      <c r="D862" s="16"/>
      <c r="E862" s="16"/>
      <c r="F862" s="17"/>
      <c r="G862" s="17"/>
      <c r="H862" s="115">
        <f t="shared" si="29"/>
        <v>300350</v>
      </c>
    </row>
    <row r="863" spans="1:8" ht="13.5">
      <c r="A863" s="120"/>
      <c r="B863" s="134">
        <f t="shared" si="28"/>
        <v>1</v>
      </c>
      <c r="C863" s="16"/>
      <c r="D863" s="16"/>
      <c r="E863" s="16"/>
      <c r="F863" s="17"/>
      <c r="G863" s="17"/>
      <c r="H863" s="115">
        <f t="shared" si="29"/>
        <v>300350</v>
      </c>
    </row>
    <row r="864" spans="1:8" ht="13.5">
      <c r="A864" s="120"/>
      <c r="B864" s="134">
        <f t="shared" si="28"/>
        <v>1</v>
      </c>
      <c r="C864" s="16"/>
      <c r="D864" s="16"/>
      <c r="E864" s="16"/>
      <c r="F864" s="17"/>
      <c r="G864" s="17"/>
      <c r="H864" s="115">
        <f t="shared" si="29"/>
        <v>300350</v>
      </c>
    </row>
    <row r="865" spans="1:8" ht="13.5">
      <c r="A865" s="120"/>
      <c r="B865" s="134">
        <f t="shared" si="28"/>
        <v>1</v>
      </c>
      <c r="C865" s="16"/>
      <c r="D865" s="16"/>
      <c r="E865" s="16"/>
      <c r="F865" s="17"/>
      <c r="G865" s="17"/>
      <c r="H865" s="115">
        <f t="shared" si="29"/>
        <v>300350</v>
      </c>
    </row>
    <row r="866" spans="1:8" ht="13.5">
      <c r="A866" s="120"/>
      <c r="B866" s="134">
        <f t="shared" si="28"/>
        <v>1</v>
      </c>
      <c r="C866" s="16"/>
      <c r="D866" s="16"/>
      <c r="E866" s="16"/>
      <c r="F866" s="17"/>
      <c r="G866" s="17"/>
      <c r="H866" s="115">
        <f t="shared" si="29"/>
        <v>300350</v>
      </c>
    </row>
    <row r="867" spans="1:8" ht="13.5">
      <c r="A867" s="120"/>
      <c r="B867" s="134">
        <f t="shared" si="28"/>
        <v>1</v>
      </c>
      <c r="C867" s="16"/>
      <c r="D867" s="16"/>
      <c r="E867" s="16"/>
      <c r="F867" s="17"/>
      <c r="G867" s="17"/>
      <c r="H867" s="115">
        <f t="shared" si="29"/>
        <v>300350</v>
      </c>
    </row>
    <row r="868" spans="1:8" ht="13.5">
      <c r="A868" s="120"/>
      <c r="B868" s="134">
        <f t="shared" si="28"/>
        <v>1</v>
      </c>
      <c r="C868" s="16"/>
      <c r="D868" s="16"/>
      <c r="E868" s="16"/>
      <c r="F868" s="17"/>
      <c r="G868" s="17"/>
      <c r="H868" s="115">
        <f t="shared" si="29"/>
        <v>300350</v>
      </c>
    </row>
    <row r="869" spans="1:8" ht="13.5">
      <c r="A869" s="120"/>
      <c r="B869" s="134">
        <f t="shared" si="28"/>
        <v>1</v>
      </c>
      <c r="C869" s="16"/>
      <c r="D869" s="16"/>
      <c r="E869" s="16"/>
      <c r="F869" s="17"/>
      <c r="G869" s="17"/>
      <c r="H869" s="115">
        <f t="shared" si="29"/>
        <v>300350</v>
      </c>
    </row>
    <row r="870" spans="1:8" ht="13.5">
      <c r="A870" s="120"/>
      <c r="B870" s="134">
        <f t="shared" si="28"/>
        <v>1</v>
      </c>
      <c r="C870" s="16"/>
      <c r="D870" s="16"/>
      <c r="E870" s="16"/>
      <c r="F870" s="17"/>
      <c r="G870" s="17"/>
      <c r="H870" s="115">
        <f t="shared" si="29"/>
        <v>300350</v>
      </c>
    </row>
    <row r="871" spans="1:8" ht="13.5">
      <c r="A871" s="120"/>
      <c r="B871" s="134">
        <f t="shared" si="28"/>
        <v>1</v>
      </c>
      <c r="C871" s="16"/>
      <c r="D871" s="16"/>
      <c r="E871" s="16"/>
      <c r="F871" s="17"/>
      <c r="G871" s="17"/>
      <c r="H871" s="115">
        <f t="shared" si="29"/>
        <v>300350</v>
      </c>
    </row>
    <row r="872" spans="1:8" ht="13.5">
      <c r="A872" s="120"/>
      <c r="B872" s="134">
        <f t="shared" si="28"/>
        <v>1</v>
      </c>
      <c r="C872" s="16"/>
      <c r="D872" s="16"/>
      <c r="E872" s="16"/>
      <c r="F872" s="17"/>
      <c r="G872" s="17"/>
      <c r="H872" s="115">
        <f t="shared" si="29"/>
        <v>300350</v>
      </c>
    </row>
    <row r="873" spans="1:8" ht="13.5">
      <c r="A873" s="120"/>
      <c r="B873" s="134">
        <f t="shared" si="28"/>
        <v>1</v>
      </c>
      <c r="C873" s="16"/>
      <c r="D873" s="16"/>
      <c r="E873" s="16"/>
      <c r="F873" s="17"/>
      <c r="G873" s="17"/>
      <c r="H873" s="115">
        <f t="shared" si="29"/>
        <v>300350</v>
      </c>
    </row>
    <row r="874" spans="1:8" ht="13.5">
      <c r="A874" s="120"/>
      <c r="B874" s="134">
        <f t="shared" si="28"/>
        <v>1</v>
      </c>
      <c r="C874" s="16"/>
      <c r="D874" s="16"/>
      <c r="E874" s="16"/>
      <c r="F874" s="17"/>
      <c r="G874" s="17"/>
      <c r="H874" s="115">
        <f t="shared" si="29"/>
        <v>300350</v>
      </c>
    </row>
    <row r="875" spans="1:8" ht="13.5">
      <c r="A875" s="120"/>
      <c r="B875" s="134">
        <f t="shared" si="28"/>
        <v>1</v>
      </c>
      <c r="C875" s="16"/>
      <c r="D875" s="16"/>
      <c r="E875" s="16"/>
      <c r="F875" s="17"/>
      <c r="G875" s="17"/>
      <c r="H875" s="115">
        <f t="shared" si="29"/>
        <v>300350</v>
      </c>
    </row>
    <row r="876" spans="1:8" ht="13.5">
      <c r="A876" s="120"/>
      <c r="B876" s="134">
        <f t="shared" si="28"/>
        <v>1</v>
      </c>
      <c r="C876" s="16"/>
      <c r="D876" s="16"/>
      <c r="E876" s="16"/>
      <c r="F876" s="17"/>
      <c r="G876" s="17"/>
      <c r="H876" s="115">
        <f t="shared" si="29"/>
        <v>300350</v>
      </c>
    </row>
    <row r="877" spans="1:8" ht="13.5">
      <c r="A877" s="120"/>
      <c r="B877" s="134">
        <f t="shared" si="28"/>
        <v>1</v>
      </c>
      <c r="C877" s="16"/>
      <c r="D877" s="16"/>
      <c r="E877" s="16"/>
      <c r="F877" s="17"/>
      <c r="G877" s="17"/>
      <c r="H877" s="115">
        <f t="shared" si="29"/>
        <v>300350</v>
      </c>
    </row>
    <row r="878" spans="1:8" ht="13.5">
      <c r="A878" s="120"/>
      <c r="B878" s="134">
        <f t="shared" si="28"/>
        <v>1</v>
      </c>
      <c r="C878" s="16"/>
      <c r="D878" s="16"/>
      <c r="E878" s="16"/>
      <c r="F878" s="17"/>
      <c r="G878" s="17"/>
      <c r="H878" s="115">
        <f t="shared" si="29"/>
        <v>300350</v>
      </c>
    </row>
    <row r="879" spans="1:8" ht="13.5">
      <c r="A879" s="120"/>
      <c r="B879" s="134">
        <f t="shared" si="28"/>
        <v>1</v>
      </c>
      <c r="C879" s="16"/>
      <c r="D879" s="16"/>
      <c r="E879" s="16"/>
      <c r="F879" s="17"/>
      <c r="G879" s="17"/>
      <c r="H879" s="115">
        <f t="shared" si="29"/>
        <v>300350</v>
      </c>
    </row>
    <row r="880" spans="1:8" ht="13.5">
      <c r="A880" s="120"/>
      <c r="B880" s="134">
        <f t="shared" si="28"/>
        <v>1</v>
      </c>
      <c r="C880" s="16"/>
      <c r="D880" s="16"/>
      <c r="E880" s="16"/>
      <c r="F880" s="17"/>
      <c r="G880" s="17"/>
      <c r="H880" s="115">
        <f t="shared" si="29"/>
        <v>300350</v>
      </c>
    </row>
    <row r="881" spans="1:8" ht="13.5">
      <c r="A881" s="120"/>
      <c r="B881" s="134">
        <f t="shared" si="28"/>
        <v>1</v>
      </c>
      <c r="C881" s="16"/>
      <c r="D881" s="16"/>
      <c r="E881" s="16"/>
      <c r="F881" s="17"/>
      <c r="G881" s="17"/>
      <c r="H881" s="115">
        <f t="shared" si="29"/>
        <v>300350</v>
      </c>
    </row>
    <row r="882" spans="1:8" ht="13.5">
      <c r="A882" s="120"/>
      <c r="B882" s="134">
        <f t="shared" si="28"/>
        <v>1</v>
      </c>
      <c r="C882" s="16"/>
      <c r="D882" s="16"/>
      <c r="E882" s="16"/>
      <c r="F882" s="17"/>
      <c r="G882" s="17"/>
      <c r="H882" s="115">
        <f t="shared" si="29"/>
        <v>300350</v>
      </c>
    </row>
    <row r="883" spans="1:8" ht="13.5">
      <c r="A883" s="120"/>
      <c r="B883" s="134">
        <f t="shared" si="28"/>
        <v>1</v>
      </c>
      <c r="C883" s="16"/>
      <c r="D883" s="16"/>
      <c r="E883" s="16"/>
      <c r="F883" s="17"/>
      <c r="G883" s="17"/>
      <c r="H883" s="115">
        <f t="shared" si="29"/>
        <v>300350</v>
      </c>
    </row>
    <row r="884" spans="1:8" ht="13.5">
      <c r="A884" s="120"/>
      <c r="B884" s="134">
        <f t="shared" si="28"/>
        <v>1</v>
      </c>
      <c r="C884" s="16"/>
      <c r="D884" s="16"/>
      <c r="E884" s="16"/>
      <c r="F884" s="17"/>
      <c r="G884" s="17"/>
      <c r="H884" s="115">
        <f t="shared" si="29"/>
        <v>300350</v>
      </c>
    </row>
    <row r="885" spans="1:8" ht="13.5">
      <c r="A885" s="120"/>
      <c r="B885" s="134">
        <f t="shared" si="28"/>
        <v>1</v>
      </c>
      <c r="C885" s="16"/>
      <c r="D885" s="16"/>
      <c r="E885" s="16"/>
      <c r="F885" s="17"/>
      <c r="G885" s="17"/>
      <c r="H885" s="115">
        <f t="shared" si="29"/>
        <v>300350</v>
      </c>
    </row>
    <row r="886" spans="1:8" ht="13.5">
      <c r="A886" s="120"/>
      <c r="B886" s="134">
        <f t="shared" si="28"/>
        <v>1</v>
      </c>
      <c r="C886" s="16"/>
      <c r="D886" s="16"/>
      <c r="E886" s="16"/>
      <c r="F886" s="17"/>
      <c r="G886" s="17"/>
      <c r="H886" s="115">
        <f t="shared" si="29"/>
        <v>300350</v>
      </c>
    </row>
    <row r="887" spans="1:8" ht="13.5">
      <c r="A887" s="120"/>
      <c r="B887" s="134">
        <f t="shared" si="28"/>
        <v>1</v>
      </c>
      <c r="C887" s="16"/>
      <c r="D887" s="16"/>
      <c r="E887" s="16"/>
      <c r="F887" s="17"/>
      <c r="G887" s="17"/>
      <c r="H887" s="115">
        <f t="shared" si="29"/>
        <v>300350</v>
      </c>
    </row>
    <row r="888" spans="1:8" ht="13.5">
      <c r="A888" s="120"/>
      <c r="B888" s="134">
        <f t="shared" si="28"/>
        <v>1</v>
      </c>
      <c r="C888" s="16"/>
      <c r="D888" s="16"/>
      <c r="E888" s="16"/>
      <c r="F888" s="17"/>
      <c r="G888" s="17"/>
      <c r="H888" s="115">
        <f t="shared" si="29"/>
        <v>300350</v>
      </c>
    </row>
    <row r="889" spans="1:8" ht="13.5">
      <c r="A889" s="120"/>
      <c r="B889" s="134">
        <f t="shared" si="28"/>
        <v>1</v>
      </c>
      <c r="C889" s="16"/>
      <c r="D889" s="16"/>
      <c r="E889" s="16"/>
      <c r="F889" s="17"/>
      <c r="G889" s="17"/>
      <c r="H889" s="115">
        <f t="shared" si="29"/>
        <v>300350</v>
      </c>
    </row>
    <row r="890" spans="1:8" ht="13.5">
      <c r="A890" s="120"/>
      <c r="B890" s="134">
        <f t="shared" si="28"/>
        <v>1</v>
      </c>
      <c r="C890" s="16"/>
      <c r="D890" s="16"/>
      <c r="E890" s="16"/>
      <c r="F890" s="17"/>
      <c r="G890" s="17"/>
      <c r="H890" s="115">
        <f t="shared" si="29"/>
        <v>300350</v>
      </c>
    </row>
    <row r="891" spans="1:8" ht="13.5">
      <c r="A891" s="120"/>
      <c r="B891" s="134">
        <f t="shared" si="28"/>
        <v>1</v>
      </c>
      <c r="C891" s="16"/>
      <c r="D891" s="16"/>
      <c r="E891" s="16"/>
      <c r="F891" s="17"/>
      <c r="G891" s="17"/>
      <c r="H891" s="115">
        <f t="shared" si="29"/>
        <v>300350</v>
      </c>
    </row>
    <row r="892" spans="1:8" ht="13.5">
      <c r="A892" s="120"/>
      <c r="B892" s="134">
        <f t="shared" si="28"/>
        <v>1</v>
      </c>
      <c r="C892" s="16"/>
      <c r="D892" s="16"/>
      <c r="E892" s="16"/>
      <c r="F892" s="17"/>
      <c r="G892" s="17"/>
      <c r="H892" s="115">
        <f t="shared" si="29"/>
        <v>300350</v>
      </c>
    </row>
    <row r="893" spans="1:8" ht="13.5">
      <c r="A893" s="120"/>
      <c r="B893" s="134">
        <f t="shared" si="28"/>
        <v>1</v>
      </c>
      <c r="C893" s="16"/>
      <c r="D893" s="16"/>
      <c r="E893" s="16"/>
      <c r="F893" s="17"/>
      <c r="G893" s="17"/>
      <c r="H893" s="115">
        <f t="shared" si="29"/>
        <v>300350</v>
      </c>
    </row>
    <row r="894" spans="1:8" ht="13.5">
      <c r="A894" s="120"/>
      <c r="B894" s="134">
        <f t="shared" si="28"/>
        <v>1</v>
      </c>
      <c r="C894" s="16"/>
      <c r="D894" s="16"/>
      <c r="E894" s="16"/>
      <c r="F894" s="17"/>
      <c r="G894" s="17"/>
      <c r="H894" s="115">
        <f t="shared" si="29"/>
        <v>300350</v>
      </c>
    </row>
    <row r="895" spans="1:8" ht="13.5">
      <c r="A895" s="120"/>
      <c r="B895" s="134">
        <f t="shared" si="28"/>
        <v>1</v>
      </c>
      <c r="C895" s="16"/>
      <c r="D895" s="16"/>
      <c r="E895" s="16"/>
      <c r="F895" s="17"/>
      <c r="G895" s="17"/>
      <c r="H895" s="115">
        <f t="shared" si="29"/>
        <v>300350</v>
      </c>
    </row>
    <row r="896" spans="1:8" ht="13.5">
      <c r="A896" s="120"/>
      <c r="B896" s="134">
        <f t="shared" si="28"/>
        <v>1</v>
      </c>
      <c r="C896" s="16"/>
      <c r="D896" s="16"/>
      <c r="E896" s="16"/>
      <c r="F896" s="17"/>
      <c r="G896" s="17"/>
      <c r="H896" s="115">
        <f t="shared" si="29"/>
        <v>300350</v>
      </c>
    </row>
    <row r="897" spans="1:8" ht="13.5">
      <c r="A897" s="120"/>
      <c r="B897" s="134">
        <f t="shared" si="28"/>
        <v>1</v>
      </c>
      <c r="C897" s="16"/>
      <c r="D897" s="16"/>
      <c r="E897" s="16"/>
      <c r="F897" s="17"/>
      <c r="G897" s="17"/>
      <c r="H897" s="115">
        <f t="shared" si="29"/>
        <v>300350</v>
      </c>
    </row>
    <row r="898" spans="1:8" ht="13.5">
      <c r="A898" s="120"/>
      <c r="B898" s="134">
        <f t="shared" si="28"/>
        <v>1</v>
      </c>
      <c r="C898" s="16"/>
      <c r="D898" s="16"/>
      <c r="E898" s="16"/>
      <c r="F898" s="17"/>
      <c r="G898" s="17"/>
      <c r="H898" s="115">
        <f t="shared" si="29"/>
        <v>300350</v>
      </c>
    </row>
    <row r="899" spans="1:8" ht="13.5">
      <c r="A899" s="120"/>
      <c r="B899" s="134">
        <f t="shared" si="28"/>
        <v>1</v>
      </c>
      <c r="C899" s="16"/>
      <c r="D899" s="16"/>
      <c r="E899" s="16"/>
      <c r="F899" s="17"/>
      <c r="G899" s="17"/>
      <c r="H899" s="115">
        <f t="shared" si="29"/>
        <v>300350</v>
      </c>
    </row>
    <row r="900" spans="1:8" ht="13.5">
      <c r="A900" s="120"/>
      <c r="B900" s="134">
        <f t="shared" si="28"/>
        <v>1</v>
      </c>
      <c r="C900" s="16"/>
      <c r="D900" s="16"/>
      <c r="E900" s="16"/>
      <c r="F900" s="17"/>
      <c r="G900" s="17"/>
      <c r="H900" s="115">
        <f t="shared" si="29"/>
        <v>300350</v>
      </c>
    </row>
    <row r="901" spans="1:8" ht="13.5">
      <c r="A901" s="120"/>
      <c r="B901" s="134">
        <f t="shared" si="28"/>
        <v>1</v>
      </c>
      <c r="C901" s="16"/>
      <c r="D901" s="16"/>
      <c r="E901" s="16"/>
      <c r="F901" s="17"/>
      <c r="G901" s="17"/>
      <c r="H901" s="115">
        <f t="shared" si="29"/>
        <v>300350</v>
      </c>
    </row>
    <row r="902" spans="1:8" ht="13.5">
      <c r="A902" s="120"/>
      <c r="B902" s="134">
        <f aca="true" t="shared" si="30" ref="B902:B965">MONTH(A902)</f>
        <v>1</v>
      </c>
      <c r="C902" s="16"/>
      <c r="D902" s="16"/>
      <c r="E902" s="16"/>
      <c r="F902" s="17"/>
      <c r="G902" s="17"/>
      <c r="H902" s="115">
        <f aca="true" t="shared" si="31" ref="H902:H965">H901+F902-G902</f>
        <v>300350</v>
      </c>
    </row>
    <row r="903" spans="1:8" ht="13.5">
      <c r="A903" s="120"/>
      <c r="B903" s="134">
        <f t="shared" si="30"/>
        <v>1</v>
      </c>
      <c r="C903" s="16"/>
      <c r="D903" s="16"/>
      <c r="E903" s="16"/>
      <c r="F903" s="17"/>
      <c r="G903" s="17"/>
      <c r="H903" s="115">
        <f t="shared" si="31"/>
        <v>300350</v>
      </c>
    </row>
    <row r="904" spans="1:8" ht="13.5">
      <c r="A904" s="120"/>
      <c r="B904" s="134">
        <f t="shared" si="30"/>
        <v>1</v>
      </c>
      <c r="C904" s="16"/>
      <c r="D904" s="16"/>
      <c r="E904" s="16"/>
      <c r="F904" s="17"/>
      <c r="G904" s="17"/>
      <c r="H904" s="115">
        <f t="shared" si="31"/>
        <v>300350</v>
      </c>
    </row>
    <row r="905" spans="1:8" ht="13.5">
      <c r="A905" s="120"/>
      <c r="B905" s="134">
        <f t="shared" si="30"/>
        <v>1</v>
      </c>
      <c r="C905" s="16"/>
      <c r="D905" s="16"/>
      <c r="E905" s="16"/>
      <c r="F905" s="17"/>
      <c r="G905" s="17"/>
      <c r="H905" s="115">
        <f t="shared" si="31"/>
        <v>300350</v>
      </c>
    </row>
    <row r="906" spans="1:8" ht="13.5">
      <c r="A906" s="120"/>
      <c r="B906" s="134">
        <f t="shared" si="30"/>
        <v>1</v>
      </c>
      <c r="C906" s="16"/>
      <c r="D906" s="16"/>
      <c r="E906" s="16"/>
      <c r="F906" s="17"/>
      <c r="G906" s="17"/>
      <c r="H906" s="115">
        <f t="shared" si="31"/>
        <v>300350</v>
      </c>
    </row>
    <row r="907" spans="1:8" ht="13.5">
      <c r="A907" s="120"/>
      <c r="B907" s="134">
        <f t="shared" si="30"/>
        <v>1</v>
      </c>
      <c r="C907" s="16"/>
      <c r="D907" s="16"/>
      <c r="E907" s="16"/>
      <c r="F907" s="17"/>
      <c r="G907" s="17"/>
      <c r="H907" s="115">
        <f t="shared" si="31"/>
        <v>300350</v>
      </c>
    </row>
    <row r="908" spans="1:8" ht="13.5">
      <c r="A908" s="120"/>
      <c r="B908" s="134">
        <f t="shared" si="30"/>
        <v>1</v>
      </c>
      <c r="C908" s="16"/>
      <c r="D908" s="16"/>
      <c r="E908" s="16"/>
      <c r="F908" s="17"/>
      <c r="G908" s="17"/>
      <c r="H908" s="115">
        <f t="shared" si="31"/>
        <v>300350</v>
      </c>
    </row>
    <row r="909" spans="1:8" ht="13.5">
      <c r="A909" s="120"/>
      <c r="B909" s="134">
        <f t="shared" si="30"/>
        <v>1</v>
      </c>
      <c r="C909" s="16"/>
      <c r="D909" s="16"/>
      <c r="E909" s="16"/>
      <c r="F909" s="17"/>
      <c r="G909" s="17"/>
      <c r="H909" s="115">
        <f t="shared" si="31"/>
        <v>300350</v>
      </c>
    </row>
    <row r="910" spans="1:8" ht="13.5">
      <c r="A910" s="120"/>
      <c r="B910" s="134">
        <f t="shared" si="30"/>
        <v>1</v>
      </c>
      <c r="C910" s="16"/>
      <c r="D910" s="16"/>
      <c r="E910" s="16"/>
      <c r="F910" s="17"/>
      <c r="G910" s="17"/>
      <c r="H910" s="115">
        <f t="shared" si="31"/>
        <v>300350</v>
      </c>
    </row>
    <row r="911" spans="1:8" ht="13.5">
      <c r="A911" s="120"/>
      <c r="B911" s="134">
        <f t="shared" si="30"/>
        <v>1</v>
      </c>
      <c r="C911" s="16"/>
      <c r="D911" s="16"/>
      <c r="E911" s="16"/>
      <c r="F911" s="17"/>
      <c r="G911" s="17"/>
      <c r="H911" s="115">
        <f t="shared" si="31"/>
        <v>300350</v>
      </c>
    </row>
    <row r="912" spans="1:8" ht="13.5">
      <c r="A912" s="120"/>
      <c r="B912" s="134">
        <f t="shared" si="30"/>
        <v>1</v>
      </c>
      <c r="C912" s="16"/>
      <c r="D912" s="16"/>
      <c r="E912" s="16"/>
      <c r="F912" s="17"/>
      <c r="G912" s="17"/>
      <c r="H912" s="115">
        <f t="shared" si="31"/>
        <v>300350</v>
      </c>
    </row>
    <row r="913" spans="1:8" ht="13.5">
      <c r="A913" s="120"/>
      <c r="B913" s="134">
        <f t="shared" si="30"/>
        <v>1</v>
      </c>
      <c r="C913" s="16"/>
      <c r="D913" s="16"/>
      <c r="E913" s="16"/>
      <c r="F913" s="17"/>
      <c r="G913" s="17"/>
      <c r="H913" s="115">
        <f t="shared" si="31"/>
        <v>300350</v>
      </c>
    </row>
    <row r="914" spans="1:8" ht="13.5">
      <c r="A914" s="120"/>
      <c r="B914" s="134">
        <f t="shared" si="30"/>
        <v>1</v>
      </c>
      <c r="C914" s="16"/>
      <c r="D914" s="16"/>
      <c r="E914" s="16"/>
      <c r="F914" s="17"/>
      <c r="G914" s="17"/>
      <c r="H914" s="115">
        <f t="shared" si="31"/>
        <v>300350</v>
      </c>
    </row>
    <row r="915" spans="1:8" ht="13.5">
      <c r="A915" s="120"/>
      <c r="B915" s="134">
        <f t="shared" si="30"/>
        <v>1</v>
      </c>
      <c r="C915" s="16"/>
      <c r="D915" s="16"/>
      <c r="E915" s="16"/>
      <c r="F915" s="17"/>
      <c r="G915" s="17"/>
      <c r="H915" s="115">
        <f t="shared" si="31"/>
        <v>300350</v>
      </c>
    </row>
    <row r="916" spans="1:8" ht="13.5">
      <c r="A916" s="120"/>
      <c r="B916" s="134">
        <f t="shared" si="30"/>
        <v>1</v>
      </c>
      <c r="C916" s="16"/>
      <c r="D916" s="16"/>
      <c r="E916" s="16"/>
      <c r="F916" s="17"/>
      <c r="G916" s="17"/>
      <c r="H916" s="115">
        <f t="shared" si="31"/>
        <v>300350</v>
      </c>
    </row>
    <row r="917" spans="1:8" ht="13.5">
      <c r="A917" s="120"/>
      <c r="B917" s="134">
        <f t="shared" si="30"/>
        <v>1</v>
      </c>
      <c r="C917" s="16"/>
      <c r="D917" s="16"/>
      <c r="E917" s="16"/>
      <c r="F917" s="17"/>
      <c r="G917" s="17"/>
      <c r="H917" s="115">
        <f t="shared" si="31"/>
        <v>300350</v>
      </c>
    </row>
    <row r="918" spans="1:8" ht="13.5">
      <c r="A918" s="120"/>
      <c r="B918" s="134">
        <f t="shared" si="30"/>
        <v>1</v>
      </c>
      <c r="C918" s="16"/>
      <c r="D918" s="16"/>
      <c r="E918" s="16"/>
      <c r="F918" s="17"/>
      <c r="G918" s="17"/>
      <c r="H918" s="115">
        <f t="shared" si="31"/>
        <v>300350</v>
      </c>
    </row>
    <row r="919" spans="1:8" ht="13.5">
      <c r="A919" s="120"/>
      <c r="B919" s="134">
        <f t="shared" si="30"/>
        <v>1</v>
      </c>
      <c r="C919" s="16"/>
      <c r="D919" s="16"/>
      <c r="E919" s="16"/>
      <c r="F919" s="17"/>
      <c r="G919" s="17"/>
      <c r="H919" s="115">
        <f t="shared" si="31"/>
        <v>300350</v>
      </c>
    </row>
    <row r="920" spans="1:8" ht="13.5">
      <c r="A920" s="120"/>
      <c r="B920" s="134">
        <f t="shared" si="30"/>
        <v>1</v>
      </c>
      <c r="C920" s="16"/>
      <c r="D920" s="16"/>
      <c r="E920" s="16"/>
      <c r="F920" s="17"/>
      <c r="G920" s="17"/>
      <c r="H920" s="115">
        <f t="shared" si="31"/>
        <v>300350</v>
      </c>
    </row>
    <row r="921" spans="1:8" ht="13.5">
      <c r="A921" s="120"/>
      <c r="B921" s="134">
        <f t="shared" si="30"/>
        <v>1</v>
      </c>
      <c r="C921" s="16"/>
      <c r="D921" s="16"/>
      <c r="E921" s="16"/>
      <c r="F921" s="17"/>
      <c r="G921" s="17"/>
      <c r="H921" s="115">
        <f t="shared" si="31"/>
        <v>300350</v>
      </c>
    </row>
    <row r="922" spans="1:8" ht="13.5">
      <c r="A922" s="120"/>
      <c r="B922" s="134">
        <f t="shared" si="30"/>
        <v>1</v>
      </c>
      <c r="C922" s="16"/>
      <c r="D922" s="16"/>
      <c r="E922" s="16"/>
      <c r="F922" s="17"/>
      <c r="G922" s="17"/>
      <c r="H922" s="115">
        <f t="shared" si="31"/>
        <v>300350</v>
      </c>
    </row>
    <row r="923" spans="1:8" ht="13.5">
      <c r="A923" s="120"/>
      <c r="B923" s="134">
        <f t="shared" si="30"/>
        <v>1</v>
      </c>
      <c r="C923" s="16"/>
      <c r="D923" s="16"/>
      <c r="E923" s="16"/>
      <c r="F923" s="17"/>
      <c r="G923" s="17"/>
      <c r="H923" s="115">
        <f t="shared" si="31"/>
        <v>300350</v>
      </c>
    </row>
    <row r="924" spans="1:8" ht="13.5">
      <c r="A924" s="120"/>
      <c r="B924" s="134">
        <f t="shared" si="30"/>
        <v>1</v>
      </c>
      <c r="C924" s="16"/>
      <c r="D924" s="16"/>
      <c r="E924" s="16"/>
      <c r="F924" s="17"/>
      <c r="G924" s="17"/>
      <c r="H924" s="115">
        <f t="shared" si="31"/>
        <v>300350</v>
      </c>
    </row>
    <row r="925" spans="1:8" ht="13.5">
      <c r="A925" s="120"/>
      <c r="B925" s="134">
        <f t="shared" si="30"/>
        <v>1</v>
      </c>
      <c r="C925" s="16"/>
      <c r="D925" s="16"/>
      <c r="E925" s="16"/>
      <c r="F925" s="17"/>
      <c r="G925" s="17"/>
      <c r="H925" s="115">
        <f t="shared" si="31"/>
        <v>300350</v>
      </c>
    </row>
    <row r="926" spans="1:8" ht="13.5">
      <c r="A926" s="120"/>
      <c r="B926" s="134">
        <f t="shared" si="30"/>
        <v>1</v>
      </c>
      <c r="C926" s="16"/>
      <c r="D926" s="16"/>
      <c r="E926" s="16"/>
      <c r="F926" s="17"/>
      <c r="G926" s="17"/>
      <c r="H926" s="115">
        <f t="shared" si="31"/>
        <v>300350</v>
      </c>
    </row>
    <row r="927" spans="1:8" ht="13.5">
      <c r="A927" s="120"/>
      <c r="B927" s="134">
        <f t="shared" si="30"/>
        <v>1</v>
      </c>
      <c r="C927" s="16"/>
      <c r="D927" s="16"/>
      <c r="E927" s="16"/>
      <c r="F927" s="17"/>
      <c r="G927" s="17"/>
      <c r="H927" s="115">
        <f t="shared" si="31"/>
        <v>300350</v>
      </c>
    </row>
    <row r="928" spans="1:8" ht="13.5">
      <c r="A928" s="120"/>
      <c r="B928" s="134">
        <f t="shared" si="30"/>
        <v>1</v>
      </c>
      <c r="C928" s="16"/>
      <c r="D928" s="16"/>
      <c r="E928" s="16"/>
      <c r="F928" s="17"/>
      <c r="G928" s="17"/>
      <c r="H928" s="115">
        <f t="shared" si="31"/>
        <v>300350</v>
      </c>
    </row>
    <row r="929" spans="1:8" ht="13.5">
      <c r="A929" s="120"/>
      <c r="B929" s="134">
        <f t="shared" si="30"/>
        <v>1</v>
      </c>
      <c r="C929" s="16"/>
      <c r="D929" s="16"/>
      <c r="E929" s="16"/>
      <c r="F929" s="17"/>
      <c r="G929" s="17"/>
      <c r="H929" s="115">
        <f t="shared" si="31"/>
        <v>300350</v>
      </c>
    </row>
    <row r="930" spans="1:8" ht="13.5">
      <c r="A930" s="120"/>
      <c r="B930" s="134">
        <f t="shared" si="30"/>
        <v>1</v>
      </c>
      <c r="C930" s="16"/>
      <c r="D930" s="16"/>
      <c r="E930" s="16"/>
      <c r="F930" s="17"/>
      <c r="G930" s="17"/>
      <c r="H930" s="115">
        <f t="shared" si="31"/>
        <v>300350</v>
      </c>
    </row>
    <row r="931" spans="1:8" ht="13.5">
      <c r="A931" s="120"/>
      <c r="B931" s="134">
        <f t="shared" si="30"/>
        <v>1</v>
      </c>
      <c r="C931" s="16"/>
      <c r="D931" s="16"/>
      <c r="E931" s="16"/>
      <c r="F931" s="17"/>
      <c r="G931" s="17"/>
      <c r="H931" s="115">
        <f t="shared" si="31"/>
        <v>300350</v>
      </c>
    </row>
    <row r="932" spans="1:8" ht="13.5">
      <c r="A932" s="120"/>
      <c r="B932" s="134">
        <f t="shared" si="30"/>
        <v>1</v>
      </c>
      <c r="C932" s="16"/>
      <c r="D932" s="16"/>
      <c r="E932" s="16"/>
      <c r="F932" s="17"/>
      <c r="G932" s="17"/>
      <c r="H932" s="115">
        <f t="shared" si="31"/>
        <v>300350</v>
      </c>
    </row>
    <row r="933" spans="1:8" ht="13.5">
      <c r="A933" s="120"/>
      <c r="B933" s="134">
        <f t="shared" si="30"/>
        <v>1</v>
      </c>
      <c r="C933" s="16"/>
      <c r="D933" s="16"/>
      <c r="E933" s="16"/>
      <c r="F933" s="17"/>
      <c r="G933" s="17"/>
      <c r="H933" s="115">
        <f t="shared" si="31"/>
        <v>300350</v>
      </c>
    </row>
    <row r="934" spans="1:8" ht="13.5">
      <c r="A934" s="120"/>
      <c r="B934" s="134">
        <f t="shared" si="30"/>
        <v>1</v>
      </c>
      <c r="C934" s="16"/>
      <c r="D934" s="16"/>
      <c r="E934" s="16"/>
      <c r="F934" s="17"/>
      <c r="G934" s="17"/>
      <c r="H934" s="115">
        <f t="shared" si="31"/>
        <v>300350</v>
      </c>
    </row>
    <row r="935" spans="1:8" ht="13.5">
      <c r="A935" s="120"/>
      <c r="B935" s="134">
        <f t="shared" si="30"/>
        <v>1</v>
      </c>
      <c r="C935" s="16"/>
      <c r="D935" s="16"/>
      <c r="E935" s="16"/>
      <c r="F935" s="17"/>
      <c r="G935" s="17"/>
      <c r="H935" s="115">
        <f t="shared" si="31"/>
        <v>300350</v>
      </c>
    </row>
    <row r="936" spans="1:8" ht="13.5">
      <c r="A936" s="120"/>
      <c r="B936" s="134">
        <f t="shared" si="30"/>
        <v>1</v>
      </c>
      <c r="C936" s="16"/>
      <c r="D936" s="16"/>
      <c r="E936" s="16"/>
      <c r="F936" s="17"/>
      <c r="G936" s="17"/>
      <c r="H936" s="115">
        <f t="shared" si="31"/>
        <v>300350</v>
      </c>
    </row>
    <row r="937" spans="1:8" ht="13.5">
      <c r="A937" s="120"/>
      <c r="B937" s="134">
        <f t="shared" si="30"/>
        <v>1</v>
      </c>
      <c r="C937" s="16"/>
      <c r="D937" s="16"/>
      <c r="E937" s="16"/>
      <c r="F937" s="17"/>
      <c r="G937" s="17"/>
      <c r="H937" s="115">
        <f t="shared" si="31"/>
        <v>300350</v>
      </c>
    </row>
    <row r="938" spans="1:8" ht="13.5">
      <c r="A938" s="120"/>
      <c r="B938" s="134">
        <f t="shared" si="30"/>
        <v>1</v>
      </c>
      <c r="C938" s="16"/>
      <c r="D938" s="16"/>
      <c r="E938" s="16"/>
      <c r="F938" s="17"/>
      <c r="G938" s="17"/>
      <c r="H938" s="115">
        <f t="shared" si="31"/>
        <v>300350</v>
      </c>
    </row>
    <row r="939" spans="1:8" ht="13.5">
      <c r="A939" s="120"/>
      <c r="B939" s="134">
        <f t="shared" si="30"/>
        <v>1</v>
      </c>
      <c r="C939" s="16"/>
      <c r="D939" s="16"/>
      <c r="E939" s="16"/>
      <c r="F939" s="17"/>
      <c r="G939" s="17"/>
      <c r="H939" s="115">
        <f t="shared" si="31"/>
        <v>300350</v>
      </c>
    </row>
    <row r="940" spans="1:8" ht="13.5">
      <c r="A940" s="120"/>
      <c r="B940" s="134">
        <f t="shared" si="30"/>
        <v>1</v>
      </c>
      <c r="C940" s="16"/>
      <c r="D940" s="16"/>
      <c r="E940" s="16"/>
      <c r="F940" s="17"/>
      <c r="G940" s="17"/>
      <c r="H940" s="115">
        <f t="shared" si="31"/>
        <v>300350</v>
      </c>
    </row>
    <row r="941" spans="1:8" ht="13.5">
      <c r="A941" s="120"/>
      <c r="B941" s="134">
        <f t="shared" si="30"/>
        <v>1</v>
      </c>
      <c r="C941" s="16"/>
      <c r="D941" s="16"/>
      <c r="E941" s="16"/>
      <c r="F941" s="17"/>
      <c r="G941" s="17"/>
      <c r="H941" s="115">
        <f t="shared" si="31"/>
        <v>300350</v>
      </c>
    </row>
    <row r="942" spans="1:8" ht="13.5">
      <c r="A942" s="120"/>
      <c r="B942" s="134">
        <f t="shared" si="30"/>
        <v>1</v>
      </c>
      <c r="C942" s="16"/>
      <c r="D942" s="16"/>
      <c r="E942" s="16"/>
      <c r="F942" s="17"/>
      <c r="G942" s="17"/>
      <c r="H942" s="115">
        <f t="shared" si="31"/>
        <v>300350</v>
      </c>
    </row>
    <row r="943" spans="1:8" ht="13.5">
      <c r="A943" s="120"/>
      <c r="B943" s="134">
        <f t="shared" si="30"/>
        <v>1</v>
      </c>
      <c r="C943" s="16"/>
      <c r="D943" s="16"/>
      <c r="E943" s="16"/>
      <c r="F943" s="17"/>
      <c r="G943" s="17"/>
      <c r="H943" s="115">
        <f t="shared" si="31"/>
        <v>300350</v>
      </c>
    </row>
    <row r="944" spans="1:8" ht="13.5">
      <c r="A944" s="120"/>
      <c r="B944" s="134">
        <f t="shared" si="30"/>
        <v>1</v>
      </c>
      <c r="C944" s="16"/>
      <c r="D944" s="16"/>
      <c r="E944" s="16"/>
      <c r="F944" s="17"/>
      <c r="G944" s="17"/>
      <c r="H944" s="115">
        <f t="shared" si="31"/>
        <v>300350</v>
      </c>
    </row>
    <row r="945" spans="1:8" ht="13.5">
      <c r="A945" s="120"/>
      <c r="B945" s="134">
        <f t="shared" si="30"/>
        <v>1</v>
      </c>
      <c r="C945" s="16"/>
      <c r="D945" s="16"/>
      <c r="E945" s="16"/>
      <c r="F945" s="17"/>
      <c r="G945" s="17"/>
      <c r="H945" s="115">
        <f t="shared" si="31"/>
        <v>300350</v>
      </c>
    </row>
    <row r="946" spans="1:8" ht="13.5">
      <c r="A946" s="120"/>
      <c r="B946" s="134">
        <f t="shared" si="30"/>
        <v>1</v>
      </c>
      <c r="C946" s="16"/>
      <c r="D946" s="16"/>
      <c r="E946" s="16"/>
      <c r="F946" s="17"/>
      <c r="G946" s="17"/>
      <c r="H946" s="115">
        <f t="shared" si="31"/>
        <v>300350</v>
      </c>
    </row>
    <row r="947" spans="1:8" ht="13.5">
      <c r="A947" s="120"/>
      <c r="B947" s="134">
        <f t="shared" si="30"/>
        <v>1</v>
      </c>
      <c r="C947" s="16"/>
      <c r="D947" s="16"/>
      <c r="E947" s="16"/>
      <c r="F947" s="17"/>
      <c r="G947" s="17"/>
      <c r="H947" s="115">
        <f t="shared" si="31"/>
        <v>300350</v>
      </c>
    </row>
    <row r="948" spans="1:8" ht="13.5">
      <c r="A948" s="120"/>
      <c r="B948" s="134">
        <f t="shared" si="30"/>
        <v>1</v>
      </c>
      <c r="C948" s="16"/>
      <c r="D948" s="16"/>
      <c r="E948" s="16"/>
      <c r="F948" s="17"/>
      <c r="G948" s="17"/>
      <c r="H948" s="115">
        <f t="shared" si="31"/>
        <v>300350</v>
      </c>
    </row>
    <row r="949" spans="1:8" ht="13.5">
      <c r="A949" s="120"/>
      <c r="B949" s="134">
        <f t="shared" si="30"/>
        <v>1</v>
      </c>
      <c r="C949" s="16"/>
      <c r="D949" s="16"/>
      <c r="E949" s="16"/>
      <c r="F949" s="17"/>
      <c r="G949" s="17"/>
      <c r="H949" s="115">
        <f t="shared" si="31"/>
        <v>300350</v>
      </c>
    </row>
    <row r="950" spans="1:8" ht="13.5">
      <c r="A950" s="120"/>
      <c r="B950" s="134">
        <f t="shared" si="30"/>
        <v>1</v>
      </c>
      <c r="C950" s="16"/>
      <c r="D950" s="16"/>
      <c r="E950" s="16"/>
      <c r="F950" s="17"/>
      <c r="G950" s="17"/>
      <c r="H950" s="115">
        <f t="shared" si="31"/>
        <v>300350</v>
      </c>
    </row>
    <row r="951" spans="1:8" ht="13.5">
      <c r="A951" s="120"/>
      <c r="B951" s="134">
        <f t="shared" si="30"/>
        <v>1</v>
      </c>
      <c r="C951" s="16"/>
      <c r="D951" s="16"/>
      <c r="E951" s="16"/>
      <c r="F951" s="17"/>
      <c r="G951" s="17"/>
      <c r="H951" s="115">
        <f t="shared" si="31"/>
        <v>300350</v>
      </c>
    </row>
    <row r="952" spans="1:8" ht="13.5">
      <c r="A952" s="120"/>
      <c r="B952" s="134">
        <f t="shared" si="30"/>
        <v>1</v>
      </c>
      <c r="C952" s="16"/>
      <c r="D952" s="16"/>
      <c r="E952" s="16"/>
      <c r="F952" s="17"/>
      <c r="G952" s="17"/>
      <c r="H952" s="115">
        <f t="shared" si="31"/>
        <v>300350</v>
      </c>
    </row>
    <row r="953" spans="1:8" ht="13.5">
      <c r="A953" s="120"/>
      <c r="B953" s="134">
        <f t="shared" si="30"/>
        <v>1</v>
      </c>
      <c r="C953" s="16"/>
      <c r="D953" s="16"/>
      <c r="E953" s="16"/>
      <c r="F953" s="17"/>
      <c r="G953" s="17"/>
      <c r="H953" s="115">
        <f t="shared" si="31"/>
        <v>300350</v>
      </c>
    </row>
    <row r="954" spans="1:8" ht="13.5">
      <c r="A954" s="120"/>
      <c r="B954" s="134">
        <f t="shared" si="30"/>
        <v>1</v>
      </c>
      <c r="C954" s="16"/>
      <c r="D954" s="16"/>
      <c r="E954" s="16"/>
      <c r="F954" s="17"/>
      <c r="G954" s="17"/>
      <c r="H954" s="115">
        <f t="shared" si="31"/>
        <v>300350</v>
      </c>
    </row>
    <row r="955" spans="1:8" ht="13.5">
      <c r="A955" s="120"/>
      <c r="B955" s="134">
        <f t="shared" si="30"/>
        <v>1</v>
      </c>
      <c r="C955" s="16"/>
      <c r="D955" s="16"/>
      <c r="E955" s="16"/>
      <c r="F955" s="17"/>
      <c r="G955" s="17"/>
      <c r="H955" s="115">
        <f t="shared" si="31"/>
        <v>300350</v>
      </c>
    </row>
    <row r="956" spans="1:8" ht="13.5">
      <c r="A956" s="120"/>
      <c r="B956" s="134">
        <f t="shared" si="30"/>
        <v>1</v>
      </c>
      <c r="C956" s="16"/>
      <c r="D956" s="16"/>
      <c r="E956" s="16"/>
      <c r="F956" s="17"/>
      <c r="G956" s="17"/>
      <c r="H956" s="115">
        <f t="shared" si="31"/>
        <v>300350</v>
      </c>
    </row>
    <row r="957" spans="1:8" ht="13.5">
      <c r="A957" s="120"/>
      <c r="B957" s="134">
        <f t="shared" si="30"/>
        <v>1</v>
      </c>
      <c r="C957" s="16"/>
      <c r="D957" s="16"/>
      <c r="E957" s="16"/>
      <c r="F957" s="17"/>
      <c r="G957" s="17"/>
      <c r="H957" s="115">
        <f t="shared" si="31"/>
        <v>300350</v>
      </c>
    </row>
    <row r="958" spans="1:8" ht="13.5">
      <c r="A958" s="120"/>
      <c r="B958" s="134">
        <f t="shared" si="30"/>
        <v>1</v>
      </c>
      <c r="C958" s="16"/>
      <c r="D958" s="16"/>
      <c r="E958" s="16"/>
      <c r="F958" s="17"/>
      <c r="G958" s="17"/>
      <c r="H958" s="115">
        <f t="shared" si="31"/>
        <v>300350</v>
      </c>
    </row>
    <row r="959" spans="1:8" ht="13.5">
      <c r="A959" s="120"/>
      <c r="B959" s="134">
        <f t="shared" si="30"/>
        <v>1</v>
      </c>
      <c r="C959" s="16"/>
      <c r="D959" s="16"/>
      <c r="E959" s="16"/>
      <c r="F959" s="17"/>
      <c r="G959" s="17"/>
      <c r="H959" s="115">
        <f t="shared" si="31"/>
        <v>300350</v>
      </c>
    </row>
    <row r="960" spans="1:8" ht="13.5">
      <c r="A960" s="120"/>
      <c r="B960" s="134">
        <f t="shared" si="30"/>
        <v>1</v>
      </c>
      <c r="C960" s="16"/>
      <c r="D960" s="16"/>
      <c r="E960" s="16"/>
      <c r="F960" s="17"/>
      <c r="G960" s="17"/>
      <c r="H960" s="115">
        <f t="shared" si="31"/>
        <v>300350</v>
      </c>
    </row>
    <row r="961" spans="1:8" ht="13.5">
      <c r="A961" s="120"/>
      <c r="B961" s="134">
        <f t="shared" si="30"/>
        <v>1</v>
      </c>
      <c r="C961" s="16"/>
      <c r="D961" s="16"/>
      <c r="E961" s="16"/>
      <c r="F961" s="17"/>
      <c r="G961" s="17"/>
      <c r="H961" s="115">
        <f t="shared" si="31"/>
        <v>300350</v>
      </c>
    </row>
    <row r="962" spans="1:8" ht="13.5">
      <c r="A962" s="120"/>
      <c r="B962" s="134">
        <f t="shared" si="30"/>
        <v>1</v>
      </c>
      <c r="C962" s="16"/>
      <c r="D962" s="16"/>
      <c r="E962" s="16"/>
      <c r="F962" s="17"/>
      <c r="G962" s="17"/>
      <c r="H962" s="115">
        <f t="shared" si="31"/>
        <v>300350</v>
      </c>
    </row>
    <row r="963" spans="1:8" ht="13.5">
      <c r="A963" s="120"/>
      <c r="B963" s="134">
        <f t="shared" si="30"/>
        <v>1</v>
      </c>
      <c r="C963" s="16"/>
      <c r="D963" s="16"/>
      <c r="E963" s="16"/>
      <c r="F963" s="17"/>
      <c r="G963" s="17"/>
      <c r="H963" s="115">
        <f t="shared" si="31"/>
        <v>300350</v>
      </c>
    </row>
    <row r="964" spans="1:8" ht="13.5">
      <c r="A964" s="120"/>
      <c r="B964" s="134">
        <f t="shared" si="30"/>
        <v>1</v>
      </c>
      <c r="C964" s="16"/>
      <c r="D964" s="16"/>
      <c r="E964" s="16"/>
      <c r="F964" s="17"/>
      <c r="G964" s="17"/>
      <c r="H964" s="115">
        <f t="shared" si="31"/>
        <v>300350</v>
      </c>
    </row>
    <row r="965" spans="1:8" ht="13.5">
      <c r="A965" s="120"/>
      <c r="B965" s="134">
        <f t="shared" si="30"/>
        <v>1</v>
      </c>
      <c r="C965" s="16"/>
      <c r="D965" s="16"/>
      <c r="E965" s="16"/>
      <c r="F965" s="17"/>
      <c r="G965" s="17"/>
      <c r="H965" s="115">
        <f t="shared" si="31"/>
        <v>300350</v>
      </c>
    </row>
    <row r="966" spans="1:8" ht="13.5">
      <c r="A966" s="120"/>
      <c r="B966" s="134">
        <f aca="true" t="shared" si="32" ref="B966:B1029">MONTH(A966)</f>
        <v>1</v>
      </c>
      <c r="C966" s="16"/>
      <c r="D966" s="16"/>
      <c r="E966" s="16"/>
      <c r="F966" s="17"/>
      <c r="G966" s="17"/>
      <c r="H966" s="115">
        <f aca="true" t="shared" si="33" ref="H966:H1029">H965+F966-G966</f>
        <v>300350</v>
      </c>
    </row>
    <row r="967" spans="1:8" ht="13.5">
      <c r="A967" s="120"/>
      <c r="B967" s="134">
        <f t="shared" si="32"/>
        <v>1</v>
      </c>
      <c r="C967" s="16"/>
      <c r="D967" s="16"/>
      <c r="E967" s="16"/>
      <c r="F967" s="17"/>
      <c r="G967" s="17"/>
      <c r="H967" s="115">
        <f t="shared" si="33"/>
        <v>300350</v>
      </c>
    </row>
    <row r="968" spans="1:8" ht="13.5">
      <c r="A968" s="120"/>
      <c r="B968" s="134">
        <f t="shared" si="32"/>
        <v>1</v>
      </c>
      <c r="C968" s="16"/>
      <c r="D968" s="16"/>
      <c r="E968" s="16"/>
      <c r="F968" s="17"/>
      <c r="G968" s="17"/>
      <c r="H968" s="115">
        <f t="shared" si="33"/>
        <v>300350</v>
      </c>
    </row>
    <row r="969" spans="1:8" ht="13.5">
      <c r="A969" s="120"/>
      <c r="B969" s="134">
        <f t="shared" si="32"/>
        <v>1</v>
      </c>
      <c r="C969" s="16"/>
      <c r="D969" s="16"/>
      <c r="E969" s="16"/>
      <c r="F969" s="17"/>
      <c r="G969" s="17"/>
      <c r="H969" s="115">
        <f t="shared" si="33"/>
        <v>300350</v>
      </c>
    </row>
    <row r="970" spans="1:8" ht="13.5">
      <c r="A970" s="120"/>
      <c r="B970" s="134">
        <f t="shared" si="32"/>
        <v>1</v>
      </c>
      <c r="C970" s="16"/>
      <c r="D970" s="16"/>
      <c r="E970" s="16"/>
      <c r="F970" s="17"/>
      <c r="G970" s="17"/>
      <c r="H970" s="115">
        <f t="shared" si="33"/>
        <v>300350</v>
      </c>
    </row>
    <row r="971" spans="1:8" ht="13.5">
      <c r="A971" s="120"/>
      <c r="B971" s="134">
        <f t="shared" si="32"/>
        <v>1</v>
      </c>
      <c r="C971" s="16"/>
      <c r="D971" s="16"/>
      <c r="E971" s="16"/>
      <c r="F971" s="17"/>
      <c r="G971" s="17"/>
      <c r="H971" s="115">
        <f t="shared" si="33"/>
        <v>300350</v>
      </c>
    </row>
    <row r="972" spans="1:8" ht="13.5">
      <c r="A972" s="120"/>
      <c r="B972" s="134">
        <f t="shared" si="32"/>
        <v>1</v>
      </c>
      <c r="C972" s="16"/>
      <c r="D972" s="16"/>
      <c r="E972" s="16"/>
      <c r="F972" s="17"/>
      <c r="G972" s="17"/>
      <c r="H972" s="115">
        <f t="shared" si="33"/>
        <v>300350</v>
      </c>
    </row>
    <row r="973" spans="1:8" ht="13.5">
      <c r="A973" s="120"/>
      <c r="B973" s="134">
        <f t="shared" si="32"/>
        <v>1</v>
      </c>
      <c r="C973" s="16"/>
      <c r="D973" s="16"/>
      <c r="E973" s="16"/>
      <c r="F973" s="17"/>
      <c r="G973" s="17"/>
      <c r="H973" s="115">
        <f t="shared" si="33"/>
        <v>300350</v>
      </c>
    </row>
    <row r="974" spans="1:8" ht="13.5">
      <c r="A974" s="120"/>
      <c r="B974" s="134">
        <f t="shared" si="32"/>
        <v>1</v>
      </c>
      <c r="C974" s="16"/>
      <c r="D974" s="16"/>
      <c r="E974" s="16"/>
      <c r="F974" s="17"/>
      <c r="G974" s="17"/>
      <c r="H974" s="115">
        <f t="shared" si="33"/>
        <v>300350</v>
      </c>
    </row>
    <row r="975" spans="1:8" ht="13.5">
      <c r="A975" s="120"/>
      <c r="B975" s="134">
        <f t="shared" si="32"/>
        <v>1</v>
      </c>
      <c r="C975" s="16"/>
      <c r="D975" s="16"/>
      <c r="E975" s="16"/>
      <c r="F975" s="17"/>
      <c r="G975" s="17"/>
      <c r="H975" s="115">
        <f t="shared" si="33"/>
        <v>300350</v>
      </c>
    </row>
    <row r="976" spans="1:8" ht="13.5">
      <c r="A976" s="120"/>
      <c r="B976" s="134">
        <f t="shared" si="32"/>
        <v>1</v>
      </c>
      <c r="C976" s="16"/>
      <c r="D976" s="16"/>
      <c r="E976" s="16"/>
      <c r="F976" s="17"/>
      <c r="G976" s="17"/>
      <c r="H976" s="115">
        <f t="shared" si="33"/>
        <v>300350</v>
      </c>
    </row>
    <row r="977" spans="1:8" ht="13.5">
      <c r="A977" s="120"/>
      <c r="B977" s="134">
        <f t="shared" si="32"/>
        <v>1</v>
      </c>
      <c r="C977" s="16"/>
      <c r="D977" s="16"/>
      <c r="E977" s="16"/>
      <c r="F977" s="17"/>
      <c r="G977" s="17"/>
      <c r="H977" s="115">
        <f t="shared" si="33"/>
        <v>300350</v>
      </c>
    </row>
    <row r="978" spans="1:8" ht="13.5">
      <c r="A978" s="120"/>
      <c r="B978" s="134">
        <f t="shared" si="32"/>
        <v>1</v>
      </c>
      <c r="C978" s="16"/>
      <c r="D978" s="16"/>
      <c r="E978" s="16"/>
      <c r="F978" s="17"/>
      <c r="G978" s="17"/>
      <c r="H978" s="115">
        <f t="shared" si="33"/>
        <v>300350</v>
      </c>
    </row>
    <row r="979" spans="1:8" ht="13.5">
      <c r="A979" s="120"/>
      <c r="B979" s="134">
        <f t="shared" si="32"/>
        <v>1</v>
      </c>
      <c r="C979" s="16"/>
      <c r="D979" s="16"/>
      <c r="E979" s="16"/>
      <c r="F979" s="17"/>
      <c r="G979" s="17"/>
      <c r="H979" s="115">
        <f t="shared" si="33"/>
        <v>300350</v>
      </c>
    </row>
    <row r="980" spans="1:8" ht="13.5">
      <c r="A980" s="120"/>
      <c r="B980" s="134">
        <f t="shared" si="32"/>
        <v>1</v>
      </c>
      <c r="C980" s="16"/>
      <c r="D980" s="16"/>
      <c r="E980" s="16"/>
      <c r="F980" s="17"/>
      <c r="G980" s="17"/>
      <c r="H980" s="115">
        <f t="shared" si="33"/>
        <v>300350</v>
      </c>
    </row>
    <row r="981" spans="1:8" ht="13.5">
      <c r="A981" s="120"/>
      <c r="B981" s="134">
        <f t="shared" si="32"/>
        <v>1</v>
      </c>
      <c r="C981" s="16"/>
      <c r="D981" s="16"/>
      <c r="E981" s="16"/>
      <c r="F981" s="17"/>
      <c r="G981" s="17"/>
      <c r="H981" s="115">
        <f t="shared" si="33"/>
        <v>300350</v>
      </c>
    </row>
    <row r="982" spans="1:8" ht="13.5">
      <c r="A982" s="120"/>
      <c r="B982" s="134">
        <f t="shared" si="32"/>
        <v>1</v>
      </c>
      <c r="C982" s="16"/>
      <c r="D982" s="16"/>
      <c r="E982" s="16"/>
      <c r="F982" s="17"/>
      <c r="G982" s="17"/>
      <c r="H982" s="115">
        <f t="shared" si="33"/>
        <v>300350</v>
      </c>
    </row>
    <row r="983" spans="1:8" ht="13.5">
      <c r="A983" s="120"/>
      <c r="B983" s="134">
        <f t="shared" si="32"/>
        <v>1</v>
      </c>
      <c r="C983" s="16"/>
      <c r="D983" s="16"/>
      <c r="E983" s="16"/>
      <c r="F983" s="17"/>
      <c r="G983" s="17"/>
      <c r="H983" s="115">
        <f t="shared" si="33"/>
        <v>300350</v>
      </c>
    </row>
    <row r="984" spans="1:8" ht="13.5">
      <c r="A984" s="120"/>
      <c r="B984" s="134">
        <f t="shared" si="32"/>
        <v>1</v>
      </c>
      <c r="C984" s="16"/>
      <c r="D984" s="16"/>
      <c r="E984" s="16"/>
      <c r="F984" s="17"/>
      <c r="G984" s="17"/>
      <c r="H984" s="115">
        <f t="shared" si="33"/>
        <v>300350</v>
      </c>
    </row>
    <row r="985" spans="1:8" ht="13.5">
      <c r="A985" s="120"/>
      <c r="B985" s="134">
        <f t="shared" si="32"/>
        <v>1</v>
      </c>
      <c r="C985" s="16"/>
      <c r="D985" s="16"/>
      <c r="E985" s="16"/>
      <c r="F985" s="17"/>
      <c r="G985" s="17"/>
      <c r="H985" s="115">
        <f t="shared" si="33"/>
        <v>300350</v>
      </c>
    </row>
    <row r="986" spans="1:8" ht="13.5">
      <c r="A986" s="120"/>
      <c r="B986" s="134">
        <f t="shared" si="32"/>
        <v>1</v>
      </c>
      <c r="C986" s="16"/>
      <c r="D986" s="16"/>
      <c r="E986" s="16"/>
      <c r="F986" s="17"/>
      <c r="G986" s="17"/>
      <c r="H986" s="115">
        <f t="shared" si="33"/>
        <v>300350</v>
      </c>
    </row>
    <row r="987" spans="1:8" ht="13.5">
      <c r="A987" s="120"/>
      <c r="B987" s="134">
        <f t="shared" si="32"/>
        <v>1</v>
      </c>
      <c r="C987" s="16"/>
      <c r="D987" s="16"/>
      <c r="E987" s="16"/>
      <c r="F987" s="17"/>
      <c r="G987" s="17"/>
      <c r="H987" s="115">
        <f t="shared" si="33"/>
        <v>300350</v>
      </c>
    </row>
    <row r="988" spans="1:8" ht="13.5">
      <c r="A988" s="120"/>
      <c r="B988" s="134">
        <f t="shared" si="32"/>
        <v>1</v>
      </c>
      <c r="C988" s="16"/>
      <c r="D988" s="16"/>
      <c r="E988" s="16"/>
      <c r="F988" s="17"/>
      <c r="G988" s="17"/>
      <c r="H988" s="115">
        <f t="shared" si="33"/>
        <v>300350</v>
      </c>
    </row>
    <row r="989" spans="1:8" ht="13.5">
      <c r="A989" s="120"/>
      <c r="B989" s="134">
        <f t="shared" si="32"/>
        <v>1</v>
      </c>
      <c r="C989" s="16"/>
      <c r="D989" s="16"/>
      <c r="E989" s="16"/>
      <c r="F989" s="17"/>
      <c r="G989" s="17"/>
      <c r="H989" s="115">
        <f t="shared" si="33"/>
        <v>300350</v>
      </c>
    </row>
    <row r="990" spans="1:8" ht="13.5">
      <c r="A990" s="120"/>
      <c r="B990" s="134">
        <f t="shared" si="32"/>
        <v>1</v>
      </c>
      <c r="C990" s="16"/>
      <c r="D990" s="16"/>
      <c r="E990" s="16"/>
      <c r="F990" s="17"/>
      <c r="G990" s="17"/>
      <c r="H990" s="115">
        <f t="shared" si="33"/>
        <v>300350</v>
      </c>
    </row>
    <row r="991" spans="1:8" ht="13.5">
      <c r="A991" s="120"/>
      <c r="B991" s="134">
        <f t="shared" si="32"/>
        <v>1</v>
      </c>
      <c r="C991" s="16"/>
      <c r="D991" s="16"/>
      <c r="E991" s="16"/>
      <c r="F991" s="17"/>
      <c r="G991" s="17"/>
      <c r="H991" s="115">
        <f t="shared" si="33"/>
        <v>300350</v>
      </c>
    </row>
    <row r="992" spans="1:8" ht="13.5">
      <c r="A992" s="120"/>
      <c r="B992" s="134">
        <f t="shared" si="32"/>
        <v>1</v>
      </c>
      <c r="C992" s="16"/>
      <c r="D992" s="16"/>
      <c r="E992" s="16"/>
      <c r="F992" s="17"/>
      <c r="G992" s="17"/>
      <c r="H992" s="115">
        <f t="shared" si="33"/>
        <v>300350</v>
      </c>
    </row>
    <row r="993" spans="1:8" ht="13.5">
      <c r="A993" s="120"/>
      <c r="B993" s="134">
        <f t="shared" si="32"/>
        <v>1</v>
      </c>
      <c r="C993" s="16"/>
      <c r="D993" s="16"/>
      <c r="E993" s="16"/>
      <c r="F993" s="17"/>
      <c r="G993" s="17"/>
      <c r="H993" s="115">
        <f t="shared" si="33"/>
        <v>300350</v>
      </c>
    </row>
    <row r="994" spans="1:8" ht="13.5">
      <c r="A994" s="120"/>
      <c r="B994" s="134">
        <f t="shared" si="32"/>
        <v>1</v>
      </c>
      <c r="C994" s="16"/>
      <c r="D994" s="16"/>
      <c r="E994" s="16"/>
      <c r="F994" s="17"/>
      <c r="G994" s="17"/>
      <c r="H994" s="115">
        <f t="shared" si="33"/>
        <v>300350</v>
      </c>
    </row>
    <row r="995" spans="1:8" ht="13.5">
      <c r="A995" s="120"/>
      <c r="B995" s="134">
        <f t="shared" si="32"/>
        <v>1</v>
      </c>
      <c r="C995" s="16"/>
      <c r="D995" s="16"/>
      <c r="E995" s="16"/>
      <c r="F995" s="17"/>
      <c r="G995" s="17"/>
      <c r="H995" s="115">
        <f t="shared" si="33"/>
        <v>300350</v>
      </c>
    </row>
    <row r="996" spans="1:8" ht="13.5">
      <c r="A996" s="120"/>
      <c r="B996" s="134">
        <f t="shared" si="32"/>
        <v>1</v>
      </c>
      <c r="C996" s="16"/>
      <c r="D996" s="16"/>
      <c r="E996" s="16"/>
      <c r="F996" s="17"/>
      <c r="G996" s="17"/>
      <c r="H996" s="115">
        <f t="shared" si="33"/>
        <v>300350</v>
      </c>
    </row>
    <row r="997" spans="1:8" ht="13.5">
      <c r="A997" s="120"/>
      <c r="B997" s="134">
        <f t="shared" si="32"/>
        <v>1</v>
      </c>
      <c r="C997" s="16"/>
      <c r="D997" s="16"/>
      <c r="E997" s="16"/>
      <c r="F997" s="17"/>
      <c r="G997" s="17"/>
      <c r="H997" s="115">
        <f t="shared" si="33"/>
        <v>300350</v>
      </c>
    </row>
    <row r="998" spans="1:8" ht="13.5">
      <c r="A998" s="120"/>
      <c r="B998" s="134">
        <f t="shared" si="32"/>
        <v>1</v>
      </c>
      <c r="C998" s="16"/>
      <c r="D998" s="16"/>
      <c r="E998" s="16"/>
      <c r="F998" s="17"/>
      <c r="G998" s="17"/>
      <c r="H998" s="115">
        <f t="shared" si="33"/>
        <v>300350</v>
      </c>
    </row>
    <row r="999" spans="1:8" ht="13.5">
      <c r="A999" s="120"/>
      <c r="B999" s="134">
        <f t="shared" si="32"/>
        <v>1</v>
      </c>
      <c r="C999" s="16"/>
      <c r="D999" s="16"/>
      <c r="E999" s="16"/>
      <c r="F999" s="17"/>
      <c r="G999" s="17"/>
      <c r="H999" s="115">
        <f t="shared" si="33"/>
        <v>300350</v>
      </c>
    </row>
    <row r="1000" spans="1:8" ht="13.5">
      <c r="A1000" s="120"/>
      <c r="B1000" s="134">
        <f t="shared" si="32"/>
        <v>1</v>
      </c>
      <c r="C1000" s="16"/>
      <c r="D1000" s="16"/>
      <c r="E1000" s="16"/>
      <c r="F1000" s="17"/>
      <c r="G1000" s="17"/>
      <c r="H1000" s="115">
        <f t="shared" si="33"/>
        <v>300350</v>
      </c>
    </row>
    <row r="1001" spans="1:8" ht="13.5">
      <c r="A1001" s="120"/>
      <c r="B1001" s="134">
        <f t="shared" si="32"/>
        <v>1</v>
      </c>
      <c r="C1001" s="16"/>
      <c r="D1001" s="16"/>
      <c r="E1001" s="16"/>
      <c r="F1001" s="17"/>
      <c r="G1001" s="17"/>
      <c r="H1001" s="115">
        <f t="shared" si="33"/>
        <v>300350</v>
      </c>
    </row>
    <row r="1002" spans="1:8" ht="13.5">
      <c r="A1002" s="120"/>
      <c r="B1002" s="134">
        <f t="shared" si="32"/>
        <v>1</v>
      </c>
      <c r="C1002" s="16"/>
      <c r="D1002" s="16"/>
      <c r="E1002" s="16"/>
      <c r="F1002" s="17"/>
      <c r="G1002" s="17"/>
      <c r="H1002" s="115">
        <f t="shared" si="33"/>
        <v>300350</v>
      </c>
    </row>
    <row r="1003" spans="1:8" ht="13.5">
      <c r="A1003" s="120"/>
      <c r="B1003" s="134">
        <f t="shared" si="32"/>
        <v>1</v>
      </c>
      <c r="C1003" s="16"/>
      <c r="D1003" s="16"/>
      <c r="E1003" s="16"/>
      <c r="F1003" s="17"/>
      <c r="G1003" s="17"/>
      <c r="H1003" s="115">
        <f t="shared" si="33"/>
        <v>300350</v>
      </c>
    </row>
    <row r="1004" spans="1:8" ht="13.5">
      <c r="A1004" s="120"/>
      <c r="B1004" s="134">
        <f t="shared" si="32"/>
        <v>1</v>
      </c>
      <c r="C1004" s="16"/>
      <c r="D1004" s="16"/>
      <c r="E1004" s="16"/>
      <c r="F1004" s="17"/>
      <c r="G1004" s="17"/>
      <c r="H1004" s="115">
        <f t="shared" si="33"/>
        <v>300350</v>
      </c>
    </row>
    <row r="1005" spans="1:8" ht="13.5">
      <c r="A1005" s="120"/>
      <c r="B1005" s="134">
        <f t="shared" si="32"/>
        <v>1</v>
      </c>
      <c r="C1005" s="16"/>
      <c r="D1005" s="16"/>
      <c r="E1005" s="16"/>
      <c r="F1005" s="17"/>
      <c r="G1005" s="17"/>
      <c r="H1005" s="115">
        <f t="shared" si="33"/>
        <v>300350</v>
      </c>
    </row>
    <row r="1006" spans="1:8" ht="13.5">
      <c r="A1006" s="120"/>
      <c r="B1006" s="134">
        <f t="shared" si="32"/>
        <v>1</v>
      </c>
      <c r="C1006" s="16"/>
      <c r="D1006" s="16"/>
      <c r="E1006" s="16"/>
      <c r="F1006" s="17"/>
      <c r="G1006" s="17"/>
      <c r="H1006" s="115">
        <f t="shared" si="33"/>
        <v>300350</v>
      </c>
    </row>
    <row r="1007" spans="1:8" ht="13.5">
      <c r="A1007" s="120"/>
      <c r="B1007" s="134">
        <f t="shared" si="32"/>
        <v>1</v>
      </c>
      <c r="C1007" s="16"/>
      <c r="D1007" s="16"/>
      <c r="E1007" s="16"/>
      <c r="F1007" s="17"/>
      <c r="G1007" s="17"/>
      <c r="H1007" s="115">
        <f t="shared" si="33"/>
        <v>300350</v>
      </c>
    </row>
    <row r="1008" spans="1:8" ht="13.5">
      <c r="A1008" s="120"/>
      <c r="B1008" s="134">
        <f t="shared" si="32"/>
        <v>1</v>
      </c>
      <c r="C1008" s="16"/>
      <c r="D1008" s="16"/>
      <c r="E1008" s="16"/>
      <c r="F1008" s="17"/>
      <c r="G1008" s="17"/>
      <c r="H1008" s="115">
        <f t="shared" si="33"/>
        <v>300350</v>
      </c>
    </row>
    <row r="1009" spans="1:8" ht="13.5">
      <c r="A1009" s="120"/>
      <c r="B1009" s="134">
        <f t="shared" si="32"/>
        <v>1</v>
      </c>
      <c r="C1009" s="16"/>
      <c r="D1009" s="16"/>
      <c r="E1009" s="16"/>
      <c r="F1009" s="17"/>
      <c r="G1009" s="17"/>
      <c r="H1009" s="115">
        <f t="shared" si="33"/>
        <v>300350</v>
      </c>
    </row>
    <row r="1010" spans="1:8" ht="13.5">
      <c r="A1010" s="120"/>
      <c r="B1010" s="134">
        <f t="shared" si="32"/>
        <v>1</v>
      </c>
      <c r="C1010" s="16"/>
      <c r="D1010" s="16"/>
      <c r="E1010" s="16"/>
      <c r="F1010" s="17"/>
      <c r="G1010" s="17"/>
      <c r="H1010" s="115">
        <f t="shared" si="33"/>
        <v>300350</v>
      </c>
    </row>
    <row r="1011" spans="1:8" ht="13.5">
      <c r="A1011" s="120"/>
      <c r="B1011" s="134">
        <f t="shared" si="32"/>
        <v>1</v>
      </c>
      <c r="C1011" s="16"/>
      <c r="D1011" s="16"/>
      <c r="E1011" s="16"/>
      <c r="F1011" s="17"/>
      <c r="G1011" s="17"/>
      <c r="H1011" s="115">
        <f t="shared" si="33"/>
        <v>300350</v>
      </c>
    </row>
    <row r="1012" spans="1:8" ht="13.5">
      <c r="A1012" s="120"/>
      <c r="B1012" s="134">
        <f t="shared" si="32"/>
        <v>1</v>
      </c>
      <c r="C1012" s="16"/>
      <c r="D1012" s="16"/>
      <c r="E1012" s="16"/>
      <c r="F1012" s="17"/>
      <c r="G1012" s="17"/>
      <c r="H1012" s="115">
        <f t="shared" si="33"/>
        <v>300350</v>
      </c>
    </row>
    <row r="1013" spans="1:8" ht="13.5">
      <c r="A1013" s="120"/>
      <c r="B1013" s="134">
        <f t="shared" si="32"/>
        <v>1</v>
      </c>
      <c r="C1013" s="16"/>
      <c r="D1013" s="16"/>
      <c r="E1013" s="16"/>
      <c r="F1013" s="17"/>
      <c r="G1013" s="17"/>
      <c r="H1013" s="115">
        <f t="shared" si="33"/>
        <v>300350</v>
      </c>
    </row>
    <row r="1014" spans="1:8" ht="13.5">
      <c r="A1014" s="120"/>
      <c r="B1014" s="134">
        <f t="shared" si="32"/>
        <v>1</v>
      </c>
      <c r="C1014" s="16"/>
      <c r="D1014" s="16"/>
      <c r="E1014" s="16"/>
      <c r="F1014" s="17"/>
      <c r="G1014" s="17"/>
      <c r="H1014" s="115">
        <f t="shared" si="33"/>
        <v>300350</v>
      </c>
    </row>
    <row r="1015" spans="1:8" ht="13.5">
      <c r="A1015" s="120"/>
      <c r="B1015" s="134">
        <f t="shared" si="32"/>
        <v>1</v>
      </c>
      <c r="C1015" s="16"/>
      <c r="D1015" s="16"/>
      <c r="E1015" s="16"/>
      <c r="F1015" s="17"/>
      <c r="G1015" s="17"/>
      <c r="H1015" s="115">
        <f t="shared" si="33"/>
        <v>300350</v>
      </c>
    </row>
    <row r="1016" spans="1:8" ht="13.5">
      <c r="A1016" s="120"/>
      <c r="B1016" s="134">
        <f t="shared" si="32"/>
        <v>1</v>
      </c>
      <c r="C1016" s="16"/>
      <c r="D1016" s="16"/>
      <c r="E1016" s="16"/>
      <c r="F1016" s="17"/>
      <c r="G1016" s="17"/>
      <c r="H1016" s="115">
        <f t="shared" si="33"/>
        <v>300350</v>
      </c>
    </row>
    <row r="1017" spans="1:8" ht="13.5">
      <c r="A1017" s="120"/>
      <c r="B1017" s="134">
        <f t="shared" si="32"/>
        <v>1</v>
      </c>
      <c r="C1017" s="16"/>
      <c r="D1017" s="16"/>
      <c r="E1017" s="16"/>
      <c r="F1017" s="17"/>
      <c r="G1017" s="17"/>
      <c r="H1017" s="115">
        <f t="shared" si="33"/>
        <v>300350</v>
      </c>
    </row>
    <row r="1018" spans="1:8" ht="13.5">
      <c r="A1018" s="120"/>
      <c r="B1018" s="134">
        <f t="shared" si="32"/>
        <v>1</v>
      </c>
      <c r="C1018" s="16"/>
      <c r="D1018" s="16"/>
      <c r="E1018" s="16"/>
      <c r="F1018" s="17"/>
      <c r="G1018" s="17"/>
      <c r="H1018" s="115">
        <f t="shared" si="33"/>
        <v>300350</v>
      </c>
    </row>
    <row r="1019" spans="1:8" ht="13.5">
      <c r="A1019" s="120"/>
      <c r="B1019" s="134">
        <f t="shared" si="32"/>
        <v>1</v>
      </c>
      <c r="C1019" s="16"/>
      <c r="D1019" s="16"/>
      <c r="E1019" s="16"/>
      <c r="F1019" s="17"/>
      <c r="G1019" s="17"/>
      <c r="H1019" s="115">
        <f t="shared" si="33"/>
        <v>300350</v>
      </c>
    </row>
    <row r="1020" spans="1:8" ht="13.5">
      <c r="A1020" s="120"/>
      <c r="B1020" s="134">
        <f t="shared" si="32"/>
        <v>1</v>
      </c>
      <c r="C1020" s="16"/>
      <c r="D1020" s="16"/>
      <c r="E1020" s="16"/>
      <c r="F1020" s="17"/>
      <c r="G1020" s="17"/>
      <c r="H1020" s="115">
        <f t="shared" si="33"/>
        <v>300350</v>
      </c>
    </row>
    <row r="1021" spans="1:8" ht="13.5">
      <c r="A1021" s="120"/>
      <c r="B1021" s="134">
        <f t="shared" si="32"/>
        <v>1</v>
      </c>
      <c r="C1021" s="16"/>
      <c r="D1021" s="16"/>
      <c r="E1021" s="16"/>
      <c r="F1021" s="17"/>
      <c r="G1021" s="17"/>
      <c r="H1021" s="115">
        <f t="shared" si="33"/>
        <v>300350</v>
      </c>
    </row>
    <row r="1022" spans="1:8" ht="13.5">
      <c r="A1022" s="120"/>
      <c r="B1022" s="134">
        <f t="shared" si="32"/>
        <v>1</v>
      </c>
      <c r="C1022" s="16"/>
      <c r="D1022" s="16"/>
      <c r="E1022" s="16"/>
      <c r="F1022" s="17"/>
      <c r="G1022" s="17"/>
      <c r="H1022" s="115">
        <f t="shared" si="33"/>
        <v>300350</v>
      </c>
    </row>
    <row r="1023" spans="1:8" ht="13.5">
      <c r="A1023" s="120"/>
      <c r="B1023" s="134">
        <f t="shared" si="32"/>
        <v>1</v>
      </c>
      <c r="C1023" s="16"/>
      <c r="D1023" s="16"/>
      <c r="E1023" s="16"/>
      <c r="F1023" s="17"/>
      <c r="G1023" s="17"/>
      <c r="H1023" s="115">
        <f t="shared" si="33"/>
        <v>300350</v>
      </c>
    </row>
    <row r="1024" spans="1:8" ht="13.5">
      <c r="A1024" s="120"/>
      <c r="B1024" s="134">
        <f t="shared" si="32"/>
        <v>1</v>
      </c>
      <c r="C1024" s="16"/>
      <c r="D1024" s="16"/>
      <c r="E1024" s="16"/>
      <c r="F1024" s="17"/>
      <c r="G1024" s="17"/>
      <c r="H1024" s="115">
        <f t="shared" si="33"/>
        <v>300350</v>
      </c>
    </row>
    <row r="1025" spans="1:8" ht="13.5">
      <c r="A1025" s="120"/>
      <c r="B1025" s="134">
        <f t="shared" si="32"/>
        <v>1</v>
      </c>
      <c r="C1025" s="16"/>
      <c r="D1025" s="16"/>
      <c r="E1025" s="16"/>
      <c r="F1025" s="17"/>
      <c r="G1025" s="17"/>
      <c r="H1025" s="115">
        <f t="shared" si="33"/>
        <v>300350</v>
      </c>
    </row>
    <row r="1026" spans="1:8" ht="13.5">
      <c r="A1026" s="120"/>
      <c r="B1026" s="134">
        <f t="shared" si="32"/>
        <v>1</v>
      </c>
      <c r="C1026" s="16"/>
      <c r="D1026" s="16"/>
      <c r="E1026" s="16"/>
      <c r="F1026" s="17"/>
      <c r="G1026" s="17"/>
      <c r="H1026" s="115">
        <f t="shared" si="33"/>
        <v>300350</v>
      </c>
    </row>
    <row r="1027" spans="1:8" ht="13.5">
      <c r="A1027" s="120"/>
      <c r="B1027" s="134">
        <f t="shared" si="32"/>
        <v>1</v>
      </c>
      <c r="C1027" s="16"/>
      <c r="D1027" s="16"/>
      <c r="E1027" s="16"/>
      <c r="F1027" s="17"/>
      <c r="G1027" s="17"/>
      <c r="H1027" s="115">
        <f t="shared" si="33"/>
        <v>300350</v>
      </c>
    </row>
    <row r="1028" spans="1:8" ht="13.5">
      <c r="A1028" s="120"/>
      <c r="B1028" s="134">
        <f t="shared" si="32"/>
        <v>1</v>
      </c>
      <c r="C1028" s="16"/>
      <c r="D1028" s="16"/>
      <c r="E1028" s="16"/>
      <c r="F1028" s="17"/>
      <c r="G1028" s="17"/>
      <c r="H1028" s="115">
        <f t="shared" si="33"/>
        <v>300350</v>
      </c>
    </row>
    <row r="1029" spans="1:8" ht="13.5">
      <c r="A1029" s="120"/>
      <c r="B1029" s="134">
        <f t="shared" si="32"/>
        <v>1</v>
      </c>
      <c r="C1029" s="16"/>
      <c r="D1029" s="16"/>
      <c r="E1029" s="16"/>
      <c r="F1029" s="17"/>
      <c r="G1029" s="17"/>
      <c r="H1029" s="115">
        <f t="shared" si="33"/>
        <v>300350</v>
      </c>
    </row>
    <row r="1030" spans="1:8" ht="13.5">
      <c r="A1030" s="120"/>
      <c r="B1030" s="134">
        <f aca="true" t="shared" si="34" ref="B1030:B1093">MONTH(A1030)</f>
        <v>1</v>
      </c>
      <c r="C1030" s="16"/>
      <c r="D1030" s="16"/>
      <c r="E1030" s="16"/>
      <c r="F1030" s="17"/>
      <c r="G1030" s="17"/>
      <c r="H1030" s="115">
        <f aca="true" t="shared" si="35" ref="H1030:H1093">H1029+F1030-G1030</f>
        <v>300350</v>
      </c>
    </row>
    <row r="1031" spans="1:8" ht="13.5">
      <c r="A1031" s="120"/>
      <c r="B1031" s="134">
        <f t="shared" si="34"/>
        <v>1</v>
      </c>
      <c r="C1031" s="16"/>
      <c r="D1031" s="16"/>
      <c r="E1031" s="16"/>
      <c r="F1031" s="17"/>
      <c r="G1031" s="17"/>
      <c r="H1031" s="115">
        <f t="shared" si="35"/>
        <v>300350</v>
      </c>
    </row>
    <row r="1032" spans="1:8" ht="13.5">
      <c r="A1032" s="120"/>
      <c r="B1032" s="134">
        <f t="shared" si="34"/>
        <v>1</v>
      </c>
      <c r="C1032" s="16"/>
      <c r="D1032" s="16"/>
      <c r="E1032" s="16"/>
      <c r="F1032" s="17"/>
      <c r="G1032" s="17"/>
      <c r="H1032" s="115">
        <f t="shared" si="35"/>
        <v>300350</v>
      </c>
    </row>
    <row r="1033" spans="1:8" ht="13.5">
      <c r="A1033" s="120"/>
      <c r="B1033" s="134">
        <f t="shared" si="34"/>
        <v>1</v>
      </c>
      <c r="C1033" s="16"/>
      <c r="D1033" s="16"/>
      <c r="E1033" s="16"/>
      <c r="F1033" s="17"/>
      <c r="G1033" s="17"/>
      <c r="H1033" s="115">
        <f t="shared" si="35"/>
        <v>300350</v>
      </c>
    </row>
    <row r="1034" spans="1:8" ht="13.5">
      <c r="A1034" s="120"/>
      <c r="B1034" s="134">
        <f t="shared" si="34"/>
        <v>1</v>
      </c>
      <c r="C1034" s="16"/>
      <c r="D1034" s="16"/>
      <c r="E1034" s="16"/>
      <c r="F1034" s="17"/>
      <c r="G1034" s="17"/>
      <c r="H1034" s="115">
        <f t="shared" si="35"/>
        <v>300350</v>
      </c>
    </row>
    <row r="1035" spans="1:8" ht="13.5">
      <c r="A1035" s="120"/>
      <c r="B1035" s="134">
        <f t="shared" si="34"/>
        <v>1</v>
      </c>
      <c r="C1035" s="16"/>
      <c r="D1035" s="16"/>
      <c r="E1035" s="16"/>
      <c r="F1035" s="17"/>
      <c r="G1035" s="17"/>
      <c r="H1035" s="115">
        <f t="shared" si="35"/>
        <v>300350</v>
      </c>
    </row>
    <row r="1036" spans="1:8" ht="13.5">
      <c r="A1036" s="120"/>
      <c r="B1036" s="134">
        <f t="shared" si="34"/>
        <v>1</v>
      </c>
      <c r="C1036" s="16"/>
      <c r="D1036" s="16"/>
      <c r="E1036" s="16"/>
      <c r="F1036" s="17"/>
      <c r="G1036" s="17"/>
      <c r="H1036" s="115">
        <f t="shared" si="35"/>
        <v>300350</v>
      </c>
    </row>
    <row r="1037" spans="1:8" ht="13.5">
      <c r="A1037" s="120"/>
      <c r="B1037" s="134">
        <f t="shared" si="34"/>
        <v>1</v>
      </c>
      <c r="C1037" s="16"/>
      <c r="D1037" s="16"/>
      <c r="E1037" s="16"/>
      <c r="F1037" s="17"/>
      <c r="G1037" s="17"/>
      <c r="H1037" s="115">
        <f t="shared" si="35"/>
        <v>300350</v>
      </c>
    </row>
    <row r="1038" spans="1:8" ht="13.5">
      <c r="A1038" s="120"/>
      <c r="B1038" s="134">
        <f t="shared" si="34"/>
        <v>1</v>
      </c>
      <c r="C1038" s="16"/>
      <c r="D1038" s="16"/>
      <c r="E1038" s="16"/>
      <c r="F1038" s="17"/>
      <c r="G1038" s="17"/>
      <c r="H1038" s="115">
        <f t="shared" si="35"/>
        <v>300350</v>
      </c>
    </row>
    <row r="1039" spans="1:8" ht="13.5">
      <c r="A1039" s="120"/>
      <c r="B1039" s="134">
        <f t="shared" si="34"/>
        <v>1</v>
      </c>
      <c r="C1039" s="16"/>
      <c r="D1039" s="16"/>
      <c r="E1039" s="16"/>
      <c r="F1039" s="17"/>
      <c r="G1039" s="17"/>
      <c r="H1039" s="115">
        <f t="shared" si="35"/>
        <v>300350</v>
      </c>
    </row>
    <row r="1040" spans="1:8" ht="13.5">
      <c r="A1040" s="120"/>
      <c r="B1040" s="134">
        <f t="shared" si="34"/>
        <v>1</v>
      </c>
      <c r="C1040" s="16"/>
      <c r="D1040" s="16"/>
      <c r="E1040" s="16"/>
      <c r="F1040" s="17"/>
      <c r="G1040" s="17"/>
      <c r="H1040" s="115">
        <f t="shared" si="35"/>
        <v>300350</v>
      </c>
    </row>
    <row r="1041" spans="1:8" ht="13.5">
      <c r="A1041" s="120"/>
      <c r="B1041" s="134">
        <f t="shared" si="34"/>
        <v>1</v>
      </c>
      <c r="C1041" s="16"/>
      <c r="D1041" s="16"/>
      <c r="E1041" s="16"/>
      <c r="F1041" s="17"/>
      <c r="G1041" s="17"/>
      <c r="H1041" s="115">
        <f t="shared" si="35"/>
        <v>300350</v>
      </c>
    </row>
    <row r="1042" spans="1:8" ht="13.5">
      <c r="A1042" s="120"/>
      <c r="B1042" s="134">
        <f t="shared" si="34"/>
        <v>1</v>
      </c>
      <c r="C1042" s="16"/>
      <c r="D1042" s="16"/>
      <c r="E1042" s="16"/>
      <c r="F1042" s="17"/>
      <c r="G1042" s="17"/>
      <c r="H1042" s="115">
        <f t="shared" si="35"/>
        <v>300350</v>
      </c>
    </row>
    <row r="1043" spans="1:8" ht="13.5">
      <c r="A1043" s="120"/>
      <c r="B1043" s="134">
        <f t="shared" si="34"/>
        <v>1</v>
      </c>
      <c r="C1043" s="16"/>
      <c r="D1043" s="16"/>
      <c r="E1043" s="16"/>
      <c r="F1043" s="17"/>
      <c r="G1043" s="17"/>
      <c r="H1043" s="115">
        <f t="shared" si="35"/>
        <v>300350</v>
      </c>
    </row>
    <row r="1044" spans="1:8" ht="13.5">
      <c r="A1044" s="120"/>
      <c r="B1044" s="134">
        <f t="shared" si="34"/>
        <v>1</v>
      </c>
      <c r="C1044" s="16"/>
      <c r="D1044" s="16"/>
      <c r="E1044" s="16"/>
      <c r="F1044" s="17"/>
      <c r="G1044" s="17"/>
      <c r="H1044" s="115">
        <f t="shared" si="35"/>
        <v>300350</v>
      </c>
    </row>
    <row r="1045" spans="1:8" ht="13.5">
      <c r="A1045" s="120"/>
      <c r="B1045" s="134">
        <f t="shared" si="34"/>
        <v>1</v>
      </c>
      <c r="C1045" s="16"/>
      <c r="D1045" s="16"/>
      <c r="E1045" s="16"/>
      <c r="F1045" s="17"/>
      <c r="G1045" s="17"/>
      <c r="H1045" s="115">
        <f t="shared" si="35"/>
        <v>300350</v>
      </c>
    </row>
    <row r="1046" spans="1:8" ht="13.5">
      <c r="A1046" s="120"/>
      <c r="B1046" s="134">
        <f t="shared" si="34"/>
        <v>1</v>
      </c>
      <c r="C1046" s="16"/>
      <c r="D1046" s="16"/>
      <c r="E1046" s="16"/>
      <c r="F1046" s="17"/>
      <c r="G1046" s="17"/>
      <c r="H1046" s="115">
        <f t="shared" si="35"/>
        <v>300350</v>
      </c>
    </row>
    <row r="1047" spans="1:8" ht="13.5">
      <c r="A1047" s="120"/>
      <c r="B1047" s="134">
        <f t="shared" si="34"/>
        <v>1</v>
      </c>
      <c r="C1047" s="16"/>
      <c r="D1047" s="16"/>
      <c r="E1047" s="16"/>
      <c r="F1047" s="17"/>
      <c r="G1047" s="17"/>
      <c r="H1047" s="115">
        <f t="shared" si="35"/>
        <v>300350</v>
      </c>
    </row>
    <row r="1048" spans="1:8" ht="13.5">
      <c r="A1048" s="120"/>
      <c r="B1048" s="134">
        <f t="shared" si="34"/>
        <v>1</v>
      </c>
      <c r="C1048" s="16"/>
      <c r="D1048" s="16"/>
      <c r="E1048" s="16"/>
      <c r="F1048" s="17"/>
      <c r="G1048" s="17"/>
      <c r="H1048" s="115">
        <f t="shared" si="35"/>
        <v>300350</v>
      </c>
    </row>
    <row r="1049" spans="1:8" ht="13.5">
      <c r="A1049" s="120"/>
      <c r="B1049" s="134">
        <f t="shared" si="34"/>
        <v>1</v>
      </c>
      <c r="C1049" s="16"/>
      <c r="D1049" s="16"/>
      <c r="E1049" s="16"/>
      <c r="F1049" s="17"/>
      <c r="G1049" s="17"/>
      <c r="H1049" s="115">
        <f t="shared" si="35"/>
        <v>300350</v>
      </c>
    </row>
    <row r="1050" spans="1:8" ht="13.5">
      <c r="A1050" s="120"/>
      <c r="B1050" s="134">
        <f t="shared" si="34"/>
        <v>1</v>
      </c>
      <c r="C1050" s="16"/>
      <c r="D1050" s="16"/>
      <c r="E1050" s="16"/>
      <c r="F1050" s="17"/>
      <c r="G1050" s="17"/>
      <c r="H1050" s="115">
        <f t="shared" si="35"/>
        <v>300350</v>
      </c>
    </row>
    <row r="1051" spans="1:8" ht="13.5">
      <c r="A1051" s="120"/>
      <c r="B1051" s="134">
        <f t="shared" si="34"/>
        <v>1</v>
      </c>
      <c r="C1051" s="16"/>
      <c r="D1051" s="16"/>
      <c r="E1051" s="16"/>
      <c r="F1051" s="17"/>
      <c r="G1051" s="17"/>
      <c r="H1051" s="115">
        <f t="shared" si="35"/>
        <v>300350</v>
      </c>
    </row>
    <row r="1052" spans="1:8" ht="13.5">
      <c r="A1052" s="120"/>
      <c r="B1052" s="134">
        <f t="shared" si="34"/>
        <v>1</v>
      </c>
      <c r="C1052" s="16"/>
      <c r="D1052" s="16"/>
      <c r="E1052" s="16"/>
      <c r="F1052" s="17"/>
      <c r="G1052" s="17"/>
      <c r="H1052" s="115">
        <f t="shared" si="35"/>
        <v>300350</v>
      </c>
    </row>
    <row r="1053" spans="1:8" ht="13.5">
      <c r="A1053" s="120"/>
      <c r="B1053" s="134">
        <f t="shared" si="34"/>
        <v>1</v>
      </c>
      <c r="C1053" s="16"/>
      <c r="D1053" s="16"/>
      <c r="E1053" s="16"/>
      <c r="F1053" s="17"/>
      <c r="G1053" s="17"/>
      <c r="H1053" s="115">
        <f t="shared" si="35"/>
        <v>300350</v>
      </c>
    </row>
    <row r="1054" spans="1:8" ht="13.5">
      <c r="A1054" s="120"/>
      <c r="B1054" s="134">
        <f t="shared" si="34"/>
        <v>1</v>
      </c>
      <c r="C1054" s="16"/>
      <c r="D1054" s="16"/>
      <c r="E1054" s="16"/>
      <c r="F1054" s="17"/>
      <c r="G1054" s="17"/>
      <c r="H1054" s="115">
        <f t="shared" si="35"/>
        <v>300350</v>
      </c>
    </row>
    <row r="1055" spans="1:8" ht="13.5">
      <c r="A1055" s="120"/>
      <c r="B1055" s="134">
        <f t="shared" si="34"/>
        <v>1</v>
      </c>
      <c r="C1055" s="16"/>
      <c r="D1055" s="16"/>
      <c r="E1055" s="16"/>
      <c r="F1055" s="17"/>
      <c r="G1055" s="17"/>
      <c r="H1055" s="115">
        <f t="shared" si="35"/>
        <v>300350</v>
      </c>
    </row>
    <row r="1056" spans="1:8" ht="13.5">
      <c r="A1056" s="120"/>
      <c r="B1056" s="134">
        <f t="shared" si="34"/>
        <v>1</v>
      </c>
      <c r="C1056" s="16"/>
      <c r="D1056" s="16"/>
      <c r="E1056" s="16"/>
      <c r="F1056" s="17"/>
      <c r="G1056" s="17"/>
      <c r="H1056" s="115">
        <f t="shared" si="35"/>
        <v>300350</v>
      </c>
    </row>
    <row r="1057" spans="1:8" ht="13.5">
      <c r="A1057" s="120"/>
      <c r="B1057" s="134">
        <f t="shared" si="34"/>
        <v>1</v>
      </c>
      <c r="C1057" s="16"/>
      <c r="D1057" s="16"/>
      <c r="E1057" s="16"/>
      <c r="F1057" s="17"/>
      <c r="G1057" s="17"/>
      <c r="H1057" s="115">
        <f t="shared" si="35"/>
        <v>300350</v>
      </c>
    </row>
    <row r="1058" spans="1:8" ht="13.5">
      <c r="A1058" s="120"/>
      <c r="B1058" s="134">
        <f t="shared" si="34"/>
        <v>1</v>
      </c>
      <c r="C1058" s="16"/>
      <c r="D1058" s="16"/>
      <c r="E1058" s="16"/>
      <c r="F1058" s="17"/>
      <c r="G1058" s="17"/>
      <c r="H1058" s="115">
        <f t="shared" si="35"/>
        <v>300350</v>
      </c>
    </row>
    <row r="1059" spans="1:8" ht="13.5">
      <c r="A1059" s="120"/>
      <c r="B1059" s="134">
        <f t="shared" si="34"/>
        <v>1</v>
      </c>
      <c r="C1059" s="16"/>
      <c r="D1059" s="16"/>
      <c r="E1059" s="16"/>
      <c r="F1059" s="17"/>
      <c r="G1059" s="17"/>
      <c r="H1059" s="115">
        <f t="shared" si="35"/>
        <v>300350</v>
      </c>
    </row>
    <row r="1060" spans="1:8" ht="13.5">
      <c r="A1060" s="120"/>
      <c r="B1060" s="134">
        <f t="shared" si="34"/>
        <v>1</v>
      </c>
      <c r="C1060" s="16"/>
      <c r="D1060" s="16"/>
      <c r="E1060" s="16"/>
      <c r="F1060" s="17"/>
      <c r="G1060" s="17"/>
      <c r="H1060" s="115">
        <f t="shared" si="35"/>
        <v>300350</v>
      </c>
    </row>
    <row r="1061" spans="1:8" ht="13.5">
      <c r="A1061" s="120"/>
      <c r="B1061" s="134">
        <f t="shared" si="34"/>
        <v>1</v>
      </c>
      <c r="C1061" s="16"/>
      <c r="D1061" s="16"/>
      <c r="E1061" s="16"/>
      <c r="F1061" s="17"/>
      <c r="G1061" s="17"/>
      <c r="H1061" s="115">
        <f t="shared" si="35"/>
        <v>300350</v>
      </c>
    </row>
    <row r="1062" spans="1:8" ht="13.5">
      <c r="A1062" s="120"/>
      <c r="B1062" s="134">
        <f t="shared" si="34"/>
        <v>1</v>
      </c>
      <c r="C1062" s="16"/>
      <c r="D1062" s="16"/>
      <c r="E1062" s="16"/>
      <c r="F1062" s="17"/>
      <c r="G1062" s="17"/>
      <c r="H1062" s="115">
        <f t="shared" si="35"/>
        <v>300350</v>
      </c>
    </row>
    <row r="1063" spans="1:8" ht="13.5">
      <c r="A1063" s="120"/>
      <c r="B1063" s="134">
        <f t="shared" si="34"/>
        <v>1</v>
      </c>
      <c r="C1063" s="16"/>
      <c r="D1063" s="16"/>
      <c r="E1063" s="16"/>
      <c r="F1063" s="17"/>
      <c r="G1063" s="17"/>
      <c r="H1063" s="115">
        <f t="shared" si="35"/>
        <v>300350</v>
      </c>
    </row>
    <row r="1064" spans="1:8" ht="13.5">
      <c r="A1064" s="120"/>
      <c r="B1064" s="134">
        <f t="shared" si="34"/>
        <v>1</v>
      </c>
      <c r="C1064" s="16"/>
      <c r="D1064" s="16"/>
      <c r="E1064" s="16"/>
      <c r="F1064" s="17"/>
      <c r="G1064" s="17"/>
      <c r="H1064" s="115">
        <f t="shared" si="35"/>
        <v>300350</v>
      </c>
    </row>
    <row r="1065" spans="1:8" ht="13.5">
      <c r="A1065" s="120"/>
      <c r="B1065" s="134">
        <f t="shared" si="34"/>
        <v>1</v>
      </c>
      <c r="C1065" s="16"/>
      <c r="D1065" s="16"/>
      <c r="E1065" s="16"/>
      <c r="F1065" s="17"/>
      <c r="G1065" s="17"/>
      <c r="H1065" s="115">
        <f t="shared" si="35"/>
        <v>300350</v>
      </c>
    </row>
    <row r="1066" spans="1:8" ht="13.5">
      <c r="A1066" s="120"/>
      <c r="B1066" s="134">
        <f t="shared" si="34"/>
        <v>1</v>
      </c>
      <c r="C1066" s="16"/>
      <c r="D1066" s="16"/>
      <c r="E1066" s="16"/>
      <c r="F1066" s="17"/>
      <c r="G1066" s="17"/>
      <c r="H1066" s="115">
        <f t="shared" si="35"/>
        <v>300350</v>
      </c>
    </row>
    <row r="1067" spans="1:8" ht="13.5">
      <c r="A1067" s="120"/>
      <c r="B1067" s="134">
        <f t="shared" si="34"/>
        <v>1</v>
      </c>
      <c r="C1067" s="16"/>
      <c r="D1067" s="16"/>
      <c r="E1067" s="16"/>
      <c r="F1067" s="17"/>
      <c r="G1067" s="17"/>
      <c r="H1067" s="115">
        <f t="shared" si="35"/>
        <v>300350</v>
      </c>
    </row>
    <row r="1068" spans="1:8" ht="13.5">
      <c r="A1068" s="120"/>
      <c r="B1068" s="134">
        <f t="shared" si="34"/>
        <v>1</v>
      </c>
      <c r="C1068" s="16"/>
      <c r="D1068" s="16"/>
      <c r="E1068" s="16"/>
      <c r="F1068" s="17"/>
      <c r="G1068" s="17"/>
      <c r="H1068" s="115">
        <f t="shared" si="35"/>
        <v>300350</v>
      </c>
    </row>
    <row r="1069" spans="1:8" ht="13.5">
      <c r="A1069" s="120"/>
      <c r="B1069" s="134">
        <f t="shared" si="34"/>
        <v>1</v>
      </c>
      <c r="C1069" s="16"/>
      <c r="D1069" s="16"/>
      <c r="E1069" s="16"/>
      <c r="F1069" s="17"/>
      <c r="G1069" s="17"/>
      <c r="H1069" s="115">
        <f t="shared" si="35"/>
        <v>300350</v>
      </c>
    </row>
    <row r="1070" spans="1:8" ht="13.5">
      <c r="A1070" s="120"/>
      <c r="B1070" s="134">
        <f t="shared" si="34"/>
        <v>1</v>
      </c>
      <c r="C1070" s="16"/>
      <c r="D1070" s="16"/>
      <c r="E1070" s="16"/>
      <c r="F1070" s="17"/>
      <c r="G1070" s="17"/>
      <c r="H1070" s="115">
        <f t="shared" si="35"/>
        <v>300350</v>
      </c>
    </row>
    <row r="1071" spans="1:8" ht="13.5">
      <c r="A1071" s="120"/>
      <c r="B1071" s="134">
        <f t="shared" si="34"/>
        <v>1</v>
      </c>
      <c r="C1071" s="16"/>
      <c r="D1071" s="16"/>
      <c r="E1071" s="16"/>
      <c r="F1071" s="17"/>
      <c r="G1071" s="17"/>
      <c r="H1071" s="115">
        <f t="shared" si="35"/>
        <v>300350</v>
      </c>
    </row>
    <row r="1072" spans="1:8" ht="13.5">
      <c r="A1072" s="120"/>
      <c r="B1072" s="134">
        <f t="shared" si="34"/>
        <v>1</v>
      </c>
      <c r="C1072" s="16"/>
      <c r="D1072" s="16"/>
      <c r="E1072" s="16"/>
      <c r="F1072" s="17"/>
      <c r="G1072" s="17"/>
      <c r="H1072" s="115">
        <f t="shared" si="35"/>
        <v>300350</v>
      </c>
    </row>
    <row r="1073" spans="1:8" ht="13.5">
      <c r="A1073" s="120"/>
      <c r="B1073" s="134">
        <f t="shared" si="34"/>
        <v>1</v>
      </c>
      <c r="C1073" s="16"/>
      <c r="D1073" s="16"/>
      <c r="E1073" s="16"/>
      <c r="F1073" s="17"/>
      <c r="G1073" s="17"/>
      <c r="H1073" s="115">
        <f t="shared" si="35"/>
        <v>300350</v>
      </c>
    </row>
    <row r="1074" spans="1:8" ht="13.5">
      <c r="A1074" s="120"/>
      <c r="B1074" s="134">
        <f t="shared" si="34"/>
        <v>1</v>
      </c>
      <c r="C1074" s="16"/>
      <c r="D1074" s="16"/>
      <c r="E1074" s="16"/>
      <c r="F1074" s="17"/>
      <c r="G1074" s="17"/>
      <c r="H1074" s="115">
        <f t="shared" si="35"/>
        <v>300350</v>
      </c>
    </row>
    <row r="1075" spans="1:8" ht="13.5">
      <c r="A1075" s="120"/>
      <c r="B1075" s="134">
        <f t="shared" si="34"/>
        <v>1</v>
      </c>
      <c r="C1075" s="16"/>
      <c r="D1075" s="16"/>
      <c r="E1075" s="16"/>
      <c r="F1075" s="17"/>
      <c r="G1075" s="17"/>
      <c r="H1075" s="115">
        <f t="shared" si="35"/>
        <v>300350</v>
      </c>
    </row>
    <row r="1076" spans="1:8" ht="13.5">
      <c r="A1076" s="120"/>
      <c r="B1076" s="134">
        <f t="shared" si="34"/>
        <v>1</v>
      </c>
      <c r="C1076" s="16"/>
      <c r="D1076" s="16"/>
      <c r="E1076" s="16"/>
      <c r="F1076" s="17"/>
      <c r="G1076" s="17"/>
      <c r="H1076" s="115">
        <f t="shared" si="35"/>
        <v>300350</v>
      </c>
    </row>
    <row r="1077" spans="1:8" ht="13.5">
      <c r="A1077" s="120"/>
      <c r="B1077" s="134">
        <f t="shared" si="34"/>
        <v>1</v>
      </c>
      <c r="C1077" s="16"/>
      <c r="D1077" s="16"/>
      <c r="E1077" s="16"/>
      <c r="F1077" s="17"/>
      <c r="G1077" s="17"/>
      <c r="H1077" s="115">
        <f t="shared" si="35"/>
        <v>300350</v>
      </c>
    </row>
    <row r="1078" spans="1:8" ht="13.5">
      <c r="A1078" s="120"/>
      <c r="B1078" s="134">
        <f t="shared" si="34"/>
        <v>1</v>
      </c>
      <c r="C1078" s="16"/>
      <c r="D1078" s="16"/>
      <c r="E1078" s="16"/>
      <c r="F1078" s="17"/>
      <c r="G1078" s="17"/>
      <c r="H1078" s="115">
        <f t="shared" si="35"/>
        <v>300350</v>
      </c>
    </row>
    <row r="1079" spans="1:8" ht="13.5">
      <c r="A1079" s="120"/>
      <c r="B1079" s="134">
        <f t="shared" si="34"/>
        <v>1</v>
      </c>
      <c r="C1079" s="16"/>
      <c r="D1079" s="16"/>
      <c r="E1079" s="16"/>
      <c r="F1079" s="17"/>
      <c r="G1079" s="17"/>
      <c r="H1079" s="115">
        <f t="shared" si="35"/>
        <v>300350</v>
      </c>
    </row>
    <row r="1080" spans="1:8" ht="13.5">
      <c r="A1080" s="120"/>
      <c r="B1080" s="134">
        <f t="shared" si="34"/>
        <v>1</v>
      </c>
      <c r="C1080" s="16"/>
      <c r="D1080" s="16"/>
      <c r="E1080" s="16"/>
      <c r="F1080" s="17"/>
      <c r="G1080" s="17"/>
      <c r="H1080" s="115">
        <f t="shared" si="35"/>
        <v>300350</v>
      </c>
    </row>
    <row r="1081" spans="1:8" ht="13.5">
      <c r="A1081" s="120"/>
      <c r="B1081" s="134">
        <f t="shared" si="34"/>
        <v>1</v>
      </c>
      <c r="C1081" s="16"/>
      <c r="D1081" s="16"/>
      <c r="E1081" s="16"/>
      <c r="F1081" s="17"/>
      <c r="G1081" s="17"/>
      <c r="H1081" s="115">
        <f t="shared" si="35"/>
        <v>300350</v>
      </c>
    </row>
    <row r="1082" spans="1:8" ht="13.5">
      <c r="A1082" s="120"/>
      <c r="B1082" s="134">
        <f t="shared" si="34"/>
        <v>1</v>
      </c>
      <c r="C1082" s="16"/>
      <c r="D1082" s="16"/>
      <c r="E1082" s="16"/>
      <c r="F1082" s="17"/>
      <c r="G1082" s="17"/>
      <c r="H1082" s="115">
        <f t="shared" si="35"/>
        <v>300350</v>
      </c>
    </row>
    <row r="1083" spans="1:8" ht="13.5">
      <c r="A1083" s="120"/>
      <c r="B1083" s="134">
        <f t="shared" si="34"/>
        <v>1</v>
      </c>
      <c r="C1083" s="16"/>
      <c r="D1083" s="16"/>
      <c r="E1083" s="16"/>
      <c r="F1083" s="17"/>
      <c r="G1083" s="17"/>
      <c r="H1083" s="115">
        <f t="shared" si="35"/>
        <v>300350</v>
      </c>
    </row>
    <row r="1084" spans="1:8" ht="13.5">
      <c r="A1084" s="120"/>
      <c r="B1084" s="134">
        <f t="shared" si="34"/>
        <v>1</v>
      </c>
      <c r="C1084" s="16"/>
      <c r="D1084" s="16"/>
      <c r="E1084" s="16"/>
      <c r="F1084" s="17"/>
      <c r="G1084" s="17"/>
      <c r="H1084" s="115">
        <f t="shared" si="35"/>
        <v>300350</v>
      </c>
    </row>
    <row r="1085" spans="1:8" ht="13.5">
      <c r="A1085" s="120"/>
      <c r="B1085" s="134">
        <f t="shared" si="34"/>
        <v>1</v>
      </c>
      <c r="C1085" s="16"/>
      <c r="D1085" s="16"/>
      <c r="E1085" s="16"/>
      <c r="F1085" s="17"/>
      <c r="G1085" s="17"/>
      <c r="H1085" s="115">
        <f t="shared" si="35"/>
        <v>300350</v>
      </c>
    </row>
    <row r="1086" spans="1:8" ht="13.5">
      <c r="A1086" s="120"/>
      <c r="B1086" s="134">
        <f t="shared" si="34"/>
        <v>1</v>
      </c>
      <c r="C1086" s="16"/>
      <c r="D1086" s="16"/>
      <c r="E1086" s="16"/>
      <c r="F1086" s="17"/>
      <c r="G1086" s="17"/>
      <c r="H1086" s="115">
        <f t="shared" si="35"/>
        <v>300350</v>
      </c>
    </row>
    <row r="1087" spans="1:8" ht="13.5">
      <c r="A1087" s="120"/>
      <c r="B1087" s="134">
        <f t="shared" si="34"/>
        <v>1</v>
      </c>
      <c r="C1087" s="16"/>
      <c r="D1087" s="16"/>
      <c r="E1087" s="16"/>
      <c r="F1087" s="17"/>
      <c r="G1087" s="17"/>
      <c r="H1087" s="115">
        <f t="shared" si="35"/>
        <v>300350</v>
      </c>
    </row>
    <row r="1088" spans="1:8" ht="13.5">
      <c r="A1088" s="120"/>
      <c r="B1088" s="134">
        <f t="shared" si="34"/>
        <v>1</v>
      </c>
      <c r="C1088" s="16"/>
      <c r="D1088" s="16"/>
      <c r="E1088" s="16"/>
      <c r="F1088" s="17"/>
      <c r="G1088" s="17"/>
      <c r="H1088" s="115">
        <f t="shared" si="35"/>
        <v>300350</v>
      </c>
    </row>
    <row r="1089" spans="1:8" ht="13.5">
      <c r="A1089" s="120"/>
      <c r="B1089" s="134">
        <f t="shared" si="34"/>
        <v>1</v>
      </c>
      <c r="C1089" s="16"/>
      <c r="D1089" s="16"/>
      <c r="E1089" s="16"/>
      <c r="F1089" s="17"/>
      <c r="G1089" s="17"/>
      <c r="H1089" s="115">
        <f t="shared" si="35"/>
        <v>300350</v>
      </c>
    </row>
    <row r="1090" spans="1:8" ht="13.5">
      <c r="A1090" s="120"/>
      <c r="B1090" s="134">
        <f t="shared" si="34"/>
        <v>1</v>
      </c>
      <c r="C1090" s="16"/>
      <c r="D1090" s="16"/>
      <c r="E1090" s="16"/>
      <c r="F1090" s="17"/>
      <c r="G1090" s="17"/>
      <c r="H1090" s="115">
        <f t="shared" si="35"/>
        <v>300350</v>
      </c>
    </row>
    <row r="1091" spans="1:8" ht="13.5">
      <c r="A1091" s="120"/>
      <c r="B1091" s="134">
        <f t="shared" si="34"/>
        <v>1</v>
      </c>
      <c r="C1091" s="16"/>
      <c r="D1091" s="16"/>
      <c r="E1091" s="16"/>
      <c r="F1091" s="17"/>
      <c r="G1091" s="17"/>
      <c r="H1091" s="115">
        <f t="shared" si="35"/>
        <v>300350</v>
      </c>
    </row>
    <row r="1092" spans="1:8" ht="13.5">
      <c r="A1092" s="120"/>
      <c r="B1092" s="134">
        <f t="shared" si="34"/>
        <v>1</v>
      </c>
      <c r="C1092" s="16"/>
      <c r="D1092" s="16"/>
      <c r="E1092" s="16"/>
      <c r="F1092" s="17"/>
      <c r="G1092" s="17"/>
      <c r="H1092" s="115">
        <f t="shared" si="35"/>
        <v>300350</v>
      </c>
    </row>
    <row r="1093" spans="1:8" ht="13.5">
      <c r="A1093" s="120"/>
      <c r="B1093" s="134">
        <f t="shared" si="34"/>
        <v>1</v>
      </c>
      <c r="C1093" s="16"/>
      <c r="D1093" s="16"/>
      <c r="E1093" s="16"/>
      <c r="F1093" s="17"/>
      <c r="G1093" s="17"/>
      <c r="H1093" s="115">
        <f t="shared" si="35"/>
        <v>300350</v>
      </c>
    </row>
    <row r="1094" spans="1:8" ht="13.5">
      <c r="A1094" s="120"/>
      <c r="B1094" s="134">
        <f aca="true" t="shared" si="36" ref="B1094:B1157">MONTH(A1094)</f>
        <v>1</v>
      </c>
      <c r="C1094" s="16"/>
      <c r="D1094" s="16"/>
      <c r="E1094" s="16"/>
      <c r="F1094" s="17"/>
      <c r="G1094" s="17"/>
      <c r="H1094" s="115">
        <f aca="true" t="shared" si="37" ref="H1094:H1157">H1093+F1094-G1094</f>
        <v>300350</v>
      </c>
    </row>
    <row r="1095" spans="1:8" ht="13.5">
      <c r="A1095" s="120"/>
      <c r="B1095" s="134">
        <f t="shared" si="36"/>
        <v>1</v>
      </c>
      <c r="C1095" s="16"/>
      <c r="D1095" s="16"/>
      <c r="E1095" s="16"/>
      <c r="F1095" s="17"/>
      <c r="G1095" s="17"/>
      <c r="H1095" s="115">
        <f t="shared" si="37"/>
        <v>300350</v>
      </c>
    </row>
    <row r="1096" spans="1:8" ht="13.5">
      <c r="A1096" s="120"/>
      <c r="B1096" s="134">
        <f t="shared" si="36"/>
        <v>1</v>
      </c>
      <c r="C1096" s="16"/>
      <c r="D1096" s="16"/>
      <c r="E1096" s="16"/>
      <c r="F1096" s="17"/>
      <c r="G1096" s="17"/>
      <c r="H1096" s="115">
        <f t="shared" si="37"/>
        <v>300350</v>
      </c>
    </row>
    <row r="1097" spans="1:8" ht="13.5">
      <c r="A1097" s="120"/>
      <c r="B1097" s="134">
        <f t="shared" si="36"/>
        <v>1</v>
      </c>
      <c r="C1097" s="16"/>
      <c r="D1097" s="16"/>
      <c r="E1097" s="16"/>
      <c r="F1097" s="17"/>
      <c r="G1097" s="17"/>
      <c r="H1097" s="115">
        <f t="shared" si="37"/>
        <v>300350</v>
      </c>
    </row>
    <row r="1098" spans="1:8" ht="13.5">
      <c r="A1098" s="120"/>
      <c r="B1098" s="134">
        <f t="shared" si="36"/>
        <v>1</v>
      </c>
      <c r="C1098" s="16"/>
      <c r="D1098" s="16"/>
      <c r="E1098" s="16"/>
      <c r="F1098" s="17"/>
      <c r="G1098" s="17"/>
      <c r="H1098" s="115">
        <f t="shared" si="37"/>
        <v>300350</v>
      </c>
    </row>
    <row r="1099" spans="1:8" ht="13.5">
      <c r="A1099" s="120"/>
      <c r="B1099" s="134">
        <f t="shared" si="36"/>
        <v>1</v>
      </c>
      <c r="C1099" s="16"/>
      <c r="D1099" s="16"/>
      <c r="E1099" s="16"/>
      <c r="F1099" s="17"/>
      <c r="G1099" s="17"/>
      <c r="H1099" s="115">
        <f t="shared" si="37"/>
        <v>300350</v>
      </c>
    </row>
    <row r="1100" spans="1:8" ht="13.5">
      <c r="A1100" s="120"/>
      <c r="B1100" s="134">
        <f t="shared" si="36"/>
        <v>1</v>
      </c>
      <c r="C1100" s="16"/>
      <c r="D1100" s="16"/>
      <c r="E1100" s="16"/>
      <c r="F1100" s="17"/>
      <c r="G1100" s="17"/>
      <c r="H1100" s="115">
        <f t="shared" si="37"/>
        <v>300350</v>
      </c>
    </row>
    <row r="1101" spans="1:8" ht="13.5">
      <c r="A1101" s="120"/>
      <c r="B1101" s="134">
        <f t="shared" si="36"/>
        <v>1</v>
      </c>
      <c r="C1101" s="16"/>
      <c r="D1101" s="16"/>
      <c r="E1101" s="16"/>
      <c r="F1101" s="17"/>
      <c r="G1101" s="17"/>
      <c r="H1101" s="115">
        <f t="shared" si="37"/>
        <v>300350</v>
      </c>
    </row>
    <row r="1102" spans="1:8" ht="13.5">
      <c r="A1102" s="120"/>
      <c r="B1102" s="134">
        <f t="shared" si="36"/>
        <v>1</v>
      </c>
      <c r="C1102" s="16"/>
      <c r="D1102" s="16"/>
      <c r="E1102" s="16"/>
      <c r="F1102" s="17"/>
      <c r="G1102" s="17"/>
      <c r="H1102" s="115">
        <f t="shared" si="37"/>
        <v>300350</v>
      </c>
    </row>
    <row r="1103" spans="1:8" ht="13.5">
      <c r="A1103" s="120"/>
      <c r="B1103" s="134">
        <f t="shared" si="36"/>
        <v>1</v>
      </c>
      <c r="C1103" s="16"/>
      <c r="D1103" s="16"/>
      <c r="E1103" s="16"/>
      <c r="F1103" s="17"/>
      <c r="G1103" s="17"/>
      <c r="H1103" s="115">
        <f t="shared" si="37"/>
        <v>300350</v>
      </c>
    </row>
    <row r="1104" spans="1:8" ht="13.5">
      <c r="A1104" s="120"/>
      <c r="B1104" s="134">
        <f t="shared" si="36"/>
        <v>1</v>
      </c>
      <c r="C1104" s="16"/>
      <c r="D1104" s="16"/>
      <c r="E1104" s="16"/>
      <c r="F1104" s="17"/>
      <c r="G1104" s="17"/>
      <c r="H1104" s="115">
        <f t="shared" si="37"/>
        <v>300350</v>
      </c>
    </row>
    <row r="1105" spans="1:8" ht="13.5">
      <c r="A1105" s="120"/>
      <c r="B1105" s="134">
        <f t="shared" si="36"/>
        <v>1</v>
      </c>
      <c r="C1105" s="16"/>
      <c r="D1105" s="16"/>
      <c r="E1105" s="16"/>
      <c r="F1105" s="17"/>
      <c r="G1105" s="17"/>
      <c r="H1105" s="115">
        <f t="shared" si="37"/>
        <v>300350</v>
      </c>
    </row>
    <row r="1106" spans="1:8" ht="13.5">
      <c r="A1106" s="120"/>
      <c r="B1106" s="134">
        <f t="shared" si="36"/>
        <v>1</v>
      </c>
      <c r="C1106" s="16"/>
      <c r="D1106" s="16"/>
      <c r="E1106" s="16"/>
      <c r="F1106" s="17"/>
      <c r="G1106" s="17"/>
      <c r="H1106" s="115">
        <f t="shared" si="37"/>
        <v>300350</v>
      </c>
    </row>
    <row r="1107" spans="1:8" ht="13.5">
      <c r="A1107" s="120"/>
      <c r="B1107" s="134">
        <f t="shared" si="36"/>
        <v>1</v>
      </c>
      <c r="C1107" s="16"/>
      <c r="D1107" s="16"/>
      <c r="E1107" s="16"/>
      <c r="F1107" s="17"/>
      <c r="G1107" s="17"/>
      <c r="H1107" s="115">
        <f t="shared" si="37"/>
        <v>300350</v>
      </c>
    </row>
    <row r="1108" spans="1:8" ht="13.5">
      <c r="A1108" s="120"/>
      <c r="B1108" s="134">
        <f t="shared" si="36"/>
        <v>1</v>
      </c>
      <c r="C1108" s="16"/>
      <c r="D1108" s="16"/>
      <c r="E1108" s="16"/>
      <c r="F1108" s="17"/>
      <c r="G1108" s="17"/>
      <c r="H1108" s="115">
        <f t="shared" si="37"/>
        <v>300350</v>
      </c>
    </row>
    <row r="1109" spans="1:8" ht="13.5">
      <c r="A1109" s="120"/>
      <c r="B1109" s="134">
        <f t="shared" si="36"/>
        <v>1</v>
      </c>
      <c r="C1109" s="16"/>
      <c r="D1109" s="16"/>
      <c r="E1109" s="16"/>
      <c r="F1109" s="17"/>
      <c r="G1109" s="17"/>
      <c r="H1109" s="115">
        <f t="shared" si="37"/>
        <v>300350</v>
      </c>
    </row>
    <row r="1110" spans="1:8" ht="13.5">
      <c r="A1110" s="120"/>
      <c r="B1110" s="134">
        <f t="shared" si="36"/>
        <v>1</v>
      </c>
      <c r="C1110" s="16"/>
      <c r="D1110" s="16"/>
      <c r="E1110" s="16"/>
      <c r="F1110" s="17"/>
      <c r="G1110" s="17"/>
      <c r="H1110" s="115">
        <f t="shared" si="37"/>
        <v>300350</v>
      </c>
    </row>
    <row r="1111" spans="1:8" ht="13.5">
      <c r="A1111" s="120"/>
      <c r="B1111" s="134">
        <f t="shared" si="36"/>
        <v>1</v>
      </c>
      <c r="C1111" s="16"/>
      <c r="D1111" s="16"/>
      <c r="E1111" s="16"/>
      <c r="F1111" s="17"/>
      <c r="G1111" s="17"/>
      <c r="H1111" s="115">
        <f t="shared" si="37"/>
        <v>300350</v>
      </c>
    </row>
    <row r="1112" spans="1:8" ht="13.5">
      <c r="A1112" s="120"/>
      <c r="B1112" s="134">
        <f t="shared" si="36"/>
        <v>1</v>
      </c>
      <c r="C1112" s="16"/>
      <c r="D1112" s="16"/>
      <c r="E1112" s="16"/>
      <c r="F1112" s="17"/>
      <c r="G1112" s="17"/>
      <c r="H1112" s="115">
        <f t="shared" si="37"/>
        <v>300350</v>
      </c>
    </row>
    <row r="1113" spans="1:8" ht="13.5">
      <c r="A1113" s="120"/>
      <c r="B1113" s="134">
        <f t="shared" si="36"/>
        <v>1</v>
      </c>
      <c r="C1113" s="16"/>
      <c r="D1113" s="16"/>
      <c r="E1113" s="16"/>
      <c r="F1113" s="17"/>
      <c r="G1113" s="17"/>
      <c r="H1113" s="115">
        <f t="shared" si="37"/>
        <v>300350</v>
      </c>
    </row>
    <row r="1114" spans="1:8" ht="13.5">
      <c r="A1114" s="120"/>
      <c r="B1114" s="134">
        <f t="shared" si="36"/>
        <v>1</v>
      </c>
      <c r="C1114" s="16"/>
      <c r="D1114" s="16"/>
      <c r="E1114" s="16"/>
      <c r="F1114" s="17"/>
      <c r="G1114" s="17"/>
      <c r="H1114" s="115">
        <f t="shared" si="37"/>
        <v>300350</v>
      </c>
    </row>
    <row r="1115" spans="1:8" ht="13.5">
      <c r="A1115" s="120"/>
      <c r="B1115" s="134">
        <f t="shared" si="36"/>
        <v>1</v>
      </c>
      <c r="C1115" s="16"/>
      <c r="D1115" s="16"/>
      <c r="E1115" s="16"/>
      <c r="F1115" s="17"/>
      <c r="G1115" s="17"/>
      <c r="H1115" s="115">
        <f t="shared" si="37"/>
        <v>300350</v>
      </c>
    </row>
    <row r="1116" spans="1:8" ht="13.5">
      <c r="A1116" s="120"/>
      <c r="B1116" s="134">
        <f t="shared" si="36"/>
        <v>1</v>
      </c>
      <c r="C1116" s="16"/>
      <c r="D1116" s="16"/>
      <c r="E1116" s="16"/>
      <c r="F1116" s="17"/>
      <c r="G1116" s="17"/>
      <c r="H1116" s="115">
        <f t="shared" si="37"/>
        <v>300350</v>
      </c>
    </row>
    <row r="1117" spans="1:8" ht="13.5">
      <c r="A1117" s="120"/>
      <c r="B1117" s="134">
        <f t="shared" si="36"/>
        <v>1</v>
      </c>
      <c r="C1117" s="16"/>
      <c r="D1117" s="16"/>
      <c r="E1117" s="16"/>
      <c r="F1117" s="17"/>
      <c r="G1117" s="17"/>
      <c r="H1117" s="115">
        <f t="shared" si="37"/>
        <v>300350</v>
      </c>
    </row>
    <row r="1118" spans="1:8" ht="13.5">
      <c r="A1118" s="120"/>
      <c r="B1118" s="134">
        <f t="shared" si="36"/>
        <v>1</v>
      </c>
      <c r="C1118" s="16"/>
      <c r="D1118" s="16"/>
      <c r="E1118" s="16"/>
      <c r="F1118" s="17"/>
      <c r="G1118" s="17"/>
      <c r="H1118" s="115">
        <f t="shared" si="37"/>
        <v>300350</v>
      </c>
    </row>
    <row r="1119" spans="1:8" ht="13.5">
      <c r="A1119" s="120"/>
      <c r="B1119" s="134">
        <f t="shared" si="36"/>
        <v>1</v>
      </c>
      <c r="C1119" s="16"/>
      <c r="D1119" s="16"/>
      <c r="E1119" s="16"/>
      <c r="F1119" s="17"/>
      <c r="G1119" s="17"/>
      <c r="H1119" s="115">
        <f t="shared" si="37"/>
        <v>300350</v>
      </c>
    </row>
    <row r="1120" spans="1:8" ht="13.5">
      <c r="A1120" s="120"/>
      <c r="B1120" s="134">
        <f t="shared" si="36"/>
        <v>1</v>
      </c>
      <c r="C1120" s="16"/>
      <c r="D1120" s="16"/>
      <c r="E1120" s="16"/>
      <c r="F1120" s="17"/>
      <c r="G1120" s="17"/>
      <c r="H1120" s="115">
        <f t="shared" si="37"/>
        <v>300350</v>
      </c>
    </row>
    <row r="1121" spans="1:8" ht="13.5">
      <c r="A1121" s="120"/>
      <c r="B1121" s="134">
        <f t="shared" si="36"/>
        <v>1</v>
      </c>
      <c r="C1121" s="16"/>
      <c r="D1121" s="16"/>
      <c r="E1121" s="16"/>
      <c r="F1121" s="17"/>
      <c r="G1121" s="17"/>
      <c r="H1121" s="115">
        <f t="shared" si="37"/>
        <v>300350</v>
      </c>
    </row>
    <row r="1122" spans="1:8" ht="13.5">
      <c r="A1122" s="120"/>
      <c r="B1122" s="134">
        <f t="shared" si="36"/>
        <v>1</v>
      </c>
      <c r="C1122" s="16"/>
      <c r="D1122" s="16"/>
      <c r="E1122" s="16"/>
      <c r="F1122" s="17"/>
      <c r="G1122" s="17"/>
      <c r="H1122" s="115">
        <f t="shared" si="37"/>
        <v>300350</v>
      </c>
    </row>
    <row r="1123" spans="1:8" ht="13.5">
      <c r="A1123" s="120"/>
      <c r="B1123" s="134">
        <f t="shared" si="36"/>
        <v>1</v>
      </c>
      <c r="C1123" s="16"/>
      <c r="D1123" s="16"/>
      <c r="E1123" s="16"/>
      <c r="F1123" s="17"/>
      <c r="G1123" s="17"/>
      <c r="H1123" s="115">
        <f t="shared" si="37"/>
        <v>300350</v>
      </c>
    </row>
    <row r="1124" spans="1:8" ht="13.5">
      <c r="A1124" s="120"/>
      <c r="B1124" s="134">
        <f t="shared" si="36"/>
        <v>1</v>
      </c>
      <c r="C1124" s="16"/>
      <c r="D1124" s="16"/>
      <c r="E1124" s="16"/>
      <c r="F1124" s="17"/>
      <c r="G1124" s="17"/>
      <c r="H1124" s="115">
        <f t="shared" si="37"/>
        <v>300350</v>
      </c>
    </row>
    <row r="1125" spans="1:8" ht="13.5">
      <c r="A1125" s="120"/>
      <c r="B1125" s="134">
        <f t="shared" si="36"/>
        <v>1</v>
      </c>
      <c r="C1125" s="16"/>
      <c r="D1125" s="16"/>
      <c r="E1125" s="16"/>
      <c r="F1125" s="17"/>
      <c r="G1125" s="17"/>
      <c r="H1125" s="115">
        <f t="shared" si="37"/>
        <v>300350</v>
      </c>
    </row>
    <row r="1126" spans="1:8" ht="13.5">
      <c r="A1126" s="120"/>
      <c r="B1126" s="134">
        <f t="shared" si="36"/>
        <v>1</v>
      </c>
      <c r="C1126" s="16"/>
      <c r="D1126" s="16"/>
      <c r="E1126" s="16"/>
      <c r="F1126" s="17"/>
      <c r="G1126" s="17"/>
      <c r="H1126" s="115">
        <f t="shared" si="37"/>
        <v>300350</v>
      </c>
    </row>
    <row r="1127" spans="1:8" ht="13.5">
      <c r="A1127" s="120"/>
      <c r="B1127" s="134">
        <f t="shared" si="36"/>
        <v>1</v>
      </c>
      <c r="C1127" s="16"/>
      <c r="D1127" s="16"/>
      <c r="E1127" s="16"/>
      <c r="F1127" s="17"/>
      <c r="G1127" s="17"/>
      <c r="H1127" s="115">
        <f t="shared" si="37"/>
        <v>300350</v>
      </c>
    </row>
    <row r="1128" spans="1:8" ht="13.5">
      <c r="A1128" s="120"/>
      <c r="B1128" s="134">
        <f t="shared" si="36"/>
        <v>1</v>
      </c>
      <c r="C1128" s="16"/>
      <c r="D1128" s="16"/>
      <c r="E1128" s="16"/>
      <c r="F1128" s="17"/>
      <c r="G1128" s="17"/>
      <c r="H1128" s="115">
        <f t="shared" si="37"/>
        <v>300350</v>
      </c>
    </row>
    <row r="1129" spans="1:8" ht="13.5">
      <c r="A1129" s="120"/>
      <c r="B1129" s="134">
        <f t="shared" si="36"/>
        <v>1</v>
      </c>
      <c r="C1129" s="16"/>
      <c r="D1129" s="16"/>
      <c r="E1129" s="16"/>
      <c r="F1129" s="17"/>
      <c r="G1129" s="17"/>
      <c r="H1129" s="115">
        <f t="shared" si="37"/>
        <v>300350</v>
      </c>
    </row>
    <row r="1130" spans="1:8" ht="13.5">
      <c r="A1130" s="120"/>
      <c r="B1130" s="134">
        <f t="shared" si="36"/>
        <v>1</v>
      </c>
      <c r="C1130" s="16"/>
      <c r="D1130" s="16"/>
      <c r="E1130" s="16"/>
      <c r="F1130" s="17"/>
      <c r="G1130" s="17"/>
      <c r="H1130" s="115">
        <f t="shared" si="37"/>
        <v>300350</v>
      </c>
    </row>
    <row r="1131" spans="1:8" ht="13.5">
      <c r="A1131" s="120"/>
      <c r="B1131" s="134">
        <f t="shared" si="36"/>
        <v>1</v>
      </c>
      <c r="C1131" s="16"/>
      <c r="D1131" s="16"/>
      <c r="E1131" s="16"/>
      <c r="F1131" s="17"/>
      <c r="G1131" s="17"/>
      <c r="H1131" s="115">
        <f t="shared" si="37"/>
        <v>300350</v>
      </c>
    </row>
    <row r="1132" spans="1:8" ht="13.5">
      <c r="A1132" s="120"/>
      <c r="B1132" s="134">
        <f t="shared" si="36"/>
        <v>1</v>
      </c>
      <c r="C1132" s="16"/>
      <c r="D1132" s="16"/>
      <c r="E1132" s="16"/>
      <c r="F1132" s="17"/>
      <c r="G1132" s="17"/>
      <c r="H1132" s="115">
        <f t="shared" si="37"/>
        <v>300350</v>
      </c>
    </row>
    <row r="1133" spans="1:8" ht="13.5">
      <c r="A1133" s="120"/>
      <c r="B1133" s="134">
        <f t="shared" si="36"/>
        <v>1</v>
      </c>
      <c r="C1133" s="16"/>
      <c r="D1133" s="16"/>
      <c r="E1133" s="16"/>
      <c r="F1133" s="17"/>
      <c r="G1133" s="17"/>
      <c r="H1133" s="115">
        <f t="shared" si="37"/>
        <v>300350</v>
      </c>
    </row>
    <row r="1134" spans="1:8" ht="13.5">
      <c r="A1134" s="120"/>
      <c r="B1134" s="134">
        <f t="shared" si="36"/>
        <v>1</v>
      </c>
      <c r="C1134" s="16"/>
      <c r="D1134" s="16"/>
      <c r="E1134" s="16"/>
      <c r="F1134" s="17"/>
      <c r="G1134" s="17"/>
      <c r="H1134" s="115">
        <f t="shared" si="37"/>
        <v>300350</v>
      </c>
    </row>
    <row r="1135" spans="1:8" ht="13.5">
      <c r="A1135" s="120"/>
      <c r="B1135" s="134">
        <f t="shared" si="36"/>
        <v>1</v>
      </c>
      <c r="C1135" s="16"/>
      <c r="D1135" s="16"/>
      <c r="E1135" s="16"/>
      <c r="F1135" s="17"/>
      <c r="G1135" s="17"/>
      <c r="H1135" s="115">
        <f t="shared" si="37"/>
        <v>300350</v>
      </c>
    </row>
    <row r="1136" spans="1:8" ht="13.5">
      <c r="A1136" s="120"/>
      <c r="B1136" s="134">
        <f t="shared" si="36"/>
        <v>1</v>
      </c>
      <c r="C1136" s="16"/>
      <c r="D1136" s="16"/>
      <c r="E1136" s="16"/>
      <c r="F1136" s="17"/>
      <c r="G1136" s="17"/>
      <c r="H1136" s="115">
        <f t="shared" si="37"/>
        <v>300350</v>
      </c>
    </row>
    <row r="1137" spans="1:8" ht="13.5">
      <c r="A1137" s="120"/>
      <c r="B1137" s="134">
        <f t="shared" si="36"/>
        <v>1</v>
      </c>
      <c r="C1137" s="16"/>
      <c r="D1137" s="16"/>
      <c r="E1137" s="16"/>
      <c r="F1137" s="17"/>
      <c r="G1137" s="17"/>
      <c r="H1137" s="115">
        <f t="shared" si="37"/>
        <v>300350</v>
      </c>
    </row>
    <row r="1138" spans="1:8" ht="13.5">
      <c r="A1138" s="120"/>
      <c r="B1138" s="134">
        <f t="shared" si="36"/>
        <v>1</v>
      </c>
      <c r="C1138" s="16"/>
      <c r="D1138" s="16"/>
      <c r="E1138" s="16"/>
      <c r="F1138" s="17"/>
      <c r="G1138" s="17"/>
      <c r="H1138" s="115">
        <f t="shared" si="37"/>
        <v>300350</v>
      </c>
    </row>
    <row r="1139" spans="1:8" ht="13.5">
      <c r="A1139" s="120"/>
      <c r="B1139" s="134">
        <f t="shared" si="36"/>
        <v>1</v>
      </c>
      <c r="C1139" s="16"/>
      <c r="D1139" s="16"/>
      <c r="E1139" s="16"/>
      <c r="F1139" s="17"/>
      <c r="G1139" s="17"/>
      <c r="H1139" s="115">
        <f t="shared" si="37"/>
        <v>300350</v>
      </c>
    </row>
    <row r="1140" spans="1:8" ht="13.5">
      <c r="A1140" s="120"/>
      <c r="B1140" s="134">
        <f t="shared" si="36"/>
        <v>1</v>
      </c>
      <c r="C1140" s="16"/>
      <c r="D1140" s="16"/>
      <c r="E1140" s="16"/>
      <c r="F1140" s="17"/>
      <c r="G1140" s="17"/>
      <c r="H1140" s="115">
        <f t="shared" si="37"/>
        <v>300350</v>
      </c>
    </row>
    <row r="1141" spans="1:8" ht="13.5">
      <c r="A1141" s="120"/>
      <c r="B1141" s="134">
        <f t="shared" si="36"/>
        <v>1</v>
      </c>
      <c r="C1141" s="16"/>
      <c r="D1141" s="16"/>
      <c r="E1141" s="16"/>
      <c r="F1141" s="17"/>
      <c r="G1141" s="17"/>
      <c r="H1141" s="115">
        <f t="shared" si="37"/>
        <v>300350</v>
      </c>
    </row>
    <row r="1142" spans="1:8" ht="13.5">
      <c r="A1142" s="120"/>
      <c r="B1142" s="134">
        <f t="shared" si="36"/>
        <v>1</v>
      </c>
      <c r="C1142" s="16"/>
      <c r="D1142" s="16"/>
      <c r="E1142" s="16"/>
      <c r="F1142" s="17"/>
      <c r="G1142" s="17"/>
      <c r="H1142" s="115">
        <f t="shared" si="37"/>
        <v>300350</v>
      </c>
    </row>
    <row r="1143" spans="1:8" ht="13.5">
      <c r="A1143" s="120"/>
      <c r="B1143" s="134">
        <f t="shared" si="36"/>
        <v>1</v>
      </c>
      <c r="C1143" s="16"/>
      <c r="D1143" s="16"/>
      <c r="E1143" s="16"/>
      <c r="F1143" s="17"/>
      <c r="G1143" s="17"/>
      <c r="H1143" s="115">
        <f t="shared" si="37"/>
        <v>300350</v>
      </c>
    </row>
    <row r="1144" spans="1:8" ht="13.5">
      <c r="A1144" s="120"/>
      <c r="B1144" s="134">
        <f t="shared" si="36"/>
        <v>1</v>
      </c>
      <c r="C1144" s="16"/>
      <c r="D1144" s="16"/>
      <c r="E1144" s="16"/>
      <c r="F1144" s="17"/>
      <c r="G1144" s="17"/>
      <c r="H1144" s="115">
        <f t="shared" si="37"/>
        <v>300350</v>
      </c>
    </row>
    <row r="1145" spans="1:8" ht="13.5">
      <c r="A1145" s="120"/>
      <c r="B1145" s="134">
        <f t="shared" si="36"/>
        <v>1</v>
      </c>
      <c r="C1145" s="16"/>
      <c r="D1145" s="16"/>
      <c r="E1145" s="16"/>
      <c r="F1145" s="17"/>
      <c r="G1145" s="17"/>
      <c r="H1145" s="115">
        <f t="shared" si="37"/>
        <v>300350</v>
      </c>
    </row>
    <row r="1146" spans="1:8" ht="13.5">
      <c r="A1146" s="120"/>
      <c r="B1146" s="134">
        <f t="shared" si="36"/>
        <v>1</v>
      </c>
      <c r="C1146" s="16"/>
      <c r="D1146" s="16"/>
      <c r="E1146" s="16"/>
      <c r="F1146" s="17"/>
      <c r="G1146" s="17"/>
      <c r="H1146" s="115">
        <f t="shared" si="37"/>
        <v>300350</v>
      </c>
    </row>
    <row r="1147" spans="1:8" ht="13.5">
      <c r="A1147" s="120"/>
      <c r="B1147" s="134">
        <f t="shared" si="36"/>
        <v>1</v>
      </c>
      <c r="C1147" s="16"/>
      <c r="D1147" s="16"/>
      <c r="E1147" s="16"/>
      <c r="F1147" s="17"/>
      <c r="G1147" s="17"/>
      <c r="H1147" s="115">
        <f t="shared" si="37"/>
        <v>300350</v>
      </c>
    </row>
    <row r="1148" spans="1:8" ht="13.5">
      <c r="A1148" s="120"/>
      <c r="B1148" s="134">
        <f t="shared" si="36"/>
        <v>1</v>
      </c>
      <c r="C1148" s="16"/>
      <c r="D1148" s="16"/>
      <c r="E1148" s="16"/>
      <c r="F1148" s="17"/>
      <c r="G1148" s="17"/>
      <c r="H1148" s="115">
        <f t="shared" si="37"/>
        <v>300350</v>
      </c>
    </row>
    <row r="1149" spans="1:8" ht="13.5">
      <c r="A1149" s="120"/>
      <c r="B1149" s="134">
        <f t="shared" si="36"/>
        <v>1</v>
      </c>
      <c r="C1149" s="16"/>
      <c r="D1149" s="16"/>
      <c r="E1149" s="16"/>
      <c r="F1149" s="17"/>
      <c r="G1149" s="17"/>
      <c r="H1149" s="115">
        <f t="shared" si="37"/>
        <v>300350</v>
      </c>
    </row>
    <row r="1150" spans="1:8" ht="13.5">
      <c r="A1150" s="120"/>
      <c r="B1150" s="134">
        <f t="shared" si="36"/>
        <v>1</v>
      </c>
      <c r="C1150" s="16"/>
      <c r="D1150" s="16"/>
      <c r="E1150" s="16"/>
      <c r="F1150" s="17"/>
      <c r="G1150" s="17"/>
      <c r="H1150" s="115">
        <f t="shared" si="37"/>
        <v>300350</v>
      </c>
    </row>
    <row r="1151" spans="1:8" ht="13.5">
      <c r="A1151" s="120"/>
      <c r="B1151" s="134">
        <f t="shared" si="36"/>
        <v>1</v>
      </c>
      <c r="C1151" s="16"/>
      <c r="D1151" s="16"/>
      <c r="E1151" s="16"/>
      <c r="F1151" s="17"/>
      <c r="G1151" s="17"/>
      <c r="H1151" s="115">
        <f t="shared" si="37"/>
        <v>300350</v>
      </c>
    </row>
    <row r="1152" spans="1:8" ht="13.5">
      <c r="A1152" s="120"/>
      <c r="B1152" s="134">
        <f t="shared" si="36"/>
        <v>1</v>
      </c>
      <c r="C1152" s="16"/>
      <c r="D1152" s="16"/>
      <c r="E1152" s="16"/>
      <c r="F1152" s="17"/>
      <c r="G1152" s="17"/>
      <c r="H1152" s="115">
        <f t="shared" si="37"/>
        <v>300350</v>
      </c>
    </row>
    <row r="1153" spans="1:8" ht="13.5">
      <c r="A1153" s="120"/>
      <c r="B1153" s="134">
        <f t="shared" si="36"/>
        <v>1</v>
      </c>
      <c r="C1153" s="16"/>
      <c r="D1153" s="16"/>
      <c r="E1153" s="16"/>
      <c r="F1153" s="17"/>
      <c r="G1153" s="17"/>
      <c r="H1153" s="115">
        <f t="shared" si="37"/>
        <v>300350</v>
      </c>
    </row>
    <row r="1154" spans="1:8" ht="13.5">
      <c r="A1154" s="120"/>
      <c r="B1154" s="134">
        <f t="shared" si="36"/>
        <v>1</v>
      </c>
      <c r="C1154" s="16"/>
      <c r="D1154" s="16"/>
      <c r="E1154" s="16"/>
      <c r="F1154" s="17"/>
      <c r="G1154" s="17"/>
      <c r="H1154" s="115">
        <f t="shared" si="37"/>
        <v>300350</v>
      </c>
    </row>
    <row r="1155" spans="1:8" ht="13.5">
      <c r="A1155" s="120"/>
      <c r="B1155" s="134">
        <f t="shared" si="36"/>
        <v>1</v>
      </c>
      <c r="C1155" s="16"/>
      <c r="D1155" s="16"/>
      <c r="E1155" s="16"/>
      <c r="F1155" s="17"/>
      <c r="G1155" s="17"/>
      <c r="H1155" s="115">
        <f t="shared" si="37"/>
        <v>300350</v>
      </c>
    </row>
    <row r="1156" spans="1:8" ht="13.5">
      <c r="A1156" s="120"/>
      <c r="B1156" s="134">
        <f t="shared" si="36"/>
        <v>1</v>
      </c>
      <c r="C1156" s="16"/>
      <c r="D1156" s="16"/>
      <c r="E1156" s="16"/>
      <c r="F1156" s="17"/>
      <c r="G1156" s="17"/>
      <c r="H1156" s="115">
        <f t="shared" si="37"/>
        <v>300350</v>
      </c>
    </row>
    <row r="1157" spans="1:8" ht="13.5">
      <c r="A1157" s="120"/>
      <c r="B1157" s="134">
        <f t="shared" si="36"/>
        <v>1</v>
      </c>
      <c r="C1157" s="16"/>
      <c r="D1157" s="16"/>
      <c r="E1157" s="16"/>
      <c r="F1157" s="17"/>
      <c r="G1157" s="17"/>
      <c r="H1157" s="115">
        <f t="shared" si="37"/>
        <v>300350</v>
      </c>
    </row>
    <row r="1158" spans="1:8" ht="13.5">
      <c r="A1158" s="120"/>
      <c r="B1158" s="134">
        <f aca="true" t="shared" si="38" ref="B1158:B1221">MONTH(A1158)</f>
        <v>1</v>
      </c>
      <c r="C1158" s="16"/>
      <c r="D1158" s="16"/>
      <c r="E1158" s="16"/>
      <c r="F1158" s="17"/>
      <c r="G1158" s="17"/>
      <c r="H1158" s="115">
        <f aca="true" t="shared" si="39" ref="H1158:H1221">H1157+F1158-G1158</f>
        <v>300350</v>
      </c>
    </row>
    <row r="1159" spans="1:8" ht="13.5">
      <c r="A1159" s="120"/>
      <c r="B1159" s="134">
        <f t="shared" si="38"/>
        <v>1</v>
      </c>
      <c r="C1159" s="16"/>
      <c r="D1159" s="16"/>
      <c r="E1159" s="16"/>
      <c r="F1159" s="17"/>
      <c r="G1159" s="17"/>
      <c r="H1159" s="115">
        <f t="shared" si="39"/>
        <v>300350</v>
      </c>
    </row>
    <row r="1160" spans="1:8" ht="13.5">
      <c r="A1160" s="120"/>
      <c r="B1160" s="134">
        <f t="shared" si="38"/>
        <v>1</v>
      </c>
      <c r="C1160" s="16"/>
      <c r="D1160" s="16"/>
      <c r="E1160" s="16"/>
      <c r="F1160" s="17"/>
      <c r="G1160" s="17"/>
      <c r="H1160" s="115">
        <f t="shared" si="39"/>
        <v>300350</v>
      </c>
    </row>
    <row r="1161" spans="1:8" ht="13.5">
      <c r="A1161" s="120"/>
      <c r="B1161" s="134">
        <f t="shared" si="38"/>
        <v>1</v>
      </c>
      <c r="C1161" s="16"/>
      <c r="D1161" s="16"/>
      <c r="E1161" s="16"/>
      <c r="F1161" s="17"/>
      <c r="G1161" s="17"/>
      <c r="H1161" s="115">
        <f t="shared" si="39"/>
        <v>300350</v>
      </c>
    </row>
    <row r="1162" spans="1:8" ht="13.5">
      <c r="A1162" s="120"/>
      <c r="B1162" s="134">
        <f t="shared" si="38"/>
        <v>1</v>
      </c>
      <c r="C1162" s="16"/>
      <c r="D1162" s="16"/>
      <c r="E1162" s="16"/>
      <c r="F1162" s="17"/>
      <c r="G1162" s="17"/>
      <c r="H1162" s="115">
        <f t="shared" si="39"/>
        <v>300350</v>
      </c>
    </row>
    <row r="1163" spans="1:8" ht="13.5">
      <c r="A1163" s="120"/>
      <c r="B1163" s="134">
        <f t="shared" si="38"/>
        <v>1</v>
      </c>
      <c r="C1163" s="16"/>
      <c r="D1163" s="16"/>
      <c r="E1163" s="16"/>
      <c r="F1163" s="17"/>
      <c r="G1163" s="17"/>
      <c r="H1163" s="115">
        <f t="shared" si="39"/>
        <v>300350</v>
      </c>
    </row>
    <row r="1164" spans="1:8" ht="13.5">
      <c r="A1164" s="120"/>
      <c r="B1164" s="134">
        <f t="shared" si="38"/>
        <v>1</v>
      </c>
      <c r="C1164" s="16"/>
      <c r="D1164" s="16"/>
      <c r="E1164" s="16"/>
      <c r="F1164" s="17"/>
      <c r="G1164" s="17"/>
      <c r="H1164" s="115">
        <f t="shared" si="39"/>
        <v>300350</v>
      </c>
    </row>
    <row r="1165" spans="1:8" ht="13.5">
      <c r="A1165" s="120"/>
      <c r="B1165" s="134">
        <f t="shared" si="38"/>
        <v>1</v>
      </c>
      <c r="C1165" s="16"/>
      <c r="D1165" s="16"/>
      <c r="E1165" s="16"/>
      <c r="F1165" s="17"/>
      <c r="G1165" s="17"/>
      <c r="H1165" s="115">
        <f t="shared" si="39"/>
        <v>300350</v>
      </c>
    </row>
    <row r="1166" spans="1:8" ht="13.5">
      <c r="A1166" s="120"/>
      <c r="B1166" s="134">
        <f t="shared" si="38"/>
        <v>1</v>
      </c>
      <c r="C1166" s="16"/>
      <c r="D1166" s="16"/>
      <c r="E1166" s="16"/>
      <c r="F1166" s="17"/>
      <c r="G1166" s="17"/>
      <c r="H1166" s="115">
        <f t="shared" si="39"/>
        <v>300350</v>
      </c>
    </row>
    <row r="1167" spans="1:8" ht="13.5">
      <c r="A1167" s="120"/>
      <c r="B1167" s="134">
        <f t="shared" si="38"/>
        <v>1</v>
      </c>
      <c r="C1167" s="16"/>
      <c r="D1167" s="16"/>
      <c r="E1167" s="16"/>
      <c r="F1167" s="17"/>
      <c r="G1167" s="17"/>
      <c r="H1167" s="115">
        <f t="shared" si="39"/>
        <v>300350</v>
      </c>
    </row>
    <row r="1168" spans="1:8" ht="13.5">
      <c r="A1168" s="120"/>
      <c r="B1168" s="134">
        <f t="shared" si="38"/>
        <v>1</v>
      </c>
      <c r="C1168" s="16"/>
      <c r="D1168" s="16"/>
      <c r="E1168" s="16"/>
      <c r="F1168" s="17"/>
      <c r="G1168" s="17"/>
      <c r="H1168" s="115">
        <f t="shared" si="39"/>
        <v>300350</v>
      </c>
    </row>
    <row r="1169" spans="1:8" ht="13.5">
      <c r="A1169" s="120"/>
      <c r="B1169" s="134">
        <f t="shared" si="38"/>
        <v>1</v>
      </c>
      <c r="C1169" s="16"/>
      <c r="D1169" s="16"/>
      <c r="E1169" s="16"/>
      <c r="F1169" s="17"/>
      <c r="G1169" s="17"/>
      <c r="H1169" s="115">
        <f t="shared" si="39"/>
        <v>300350</v>
      </c>
    </row>
    <row r="1170" spans="1:8" ht="13.5">
      <c r="A1170" s="120"/>
      <c r="B1170" s="134">
        <f t="shared" si="38"/>
        <v>1</v>
      </c>
      <c r="C1170" s="16"/>
      <c r="D1170" s="16"/>
      <c r="E1170" s="16"/>
      <c r="F1170" s="17"/>
      <c r="G1170" s="17"/>
      <c r="H1170" s="115">
        <f t="shared" si="39"/>
        <v>300350</v>
      </c>
    </row>
    <row r="1171" spans="1:8" ht="13.5">
      <c r="A1171" s="120"/>
      <c r="B1171" s="134">
        <f t="shared" si="38"/>
        <v>1</v>
      </c>
      <c r="C1171" s="16"/>
      <c r="D1171" s="16"/>
      <c r="E1171" s="16"/>
      <c r="F1171" s="17"/>
      <c r="G1171" s="17"/>
      <c r="H1171" s="115">
        <f t="shared" si="39"/>
        <v>300350</v>
      </c>
    </row>
    <row r="1172" spans="1:8" ht="13.5">
      <c r="A1172" s="120"/>
      <c r="B1172" s="134">
        <f t="shared" si="38"/>
        <v>1</v>
      </c>
      <c r="C1172" s="16"/>
      <c r="D1172" s="16"/>
      <c r="E1172" s="16"/>
      <c r="F1172" s="17"/>
      <c r="G1172" s="17"/>
      <c r="H1172" s="115">
        <f t="shared" si="39"/>
        <v>300350</v>
      </c>
    </row>
    <row r="1173" spans="1:8" ht="13.5">
      <c r="A1173" s="120"/>
      <c r="B1173" s="134">
        <f t="shared" si="38"/>
        <v>1</v>
      </c>
      <c r="C1173" s="16"/>
      <c r="D1173" s="16"/>
      <c r="E1173" s="16"/>
      <c r="F1173" s="17"/>
      <c r="G1173" s="17"/>
      <c r="H1173" s="115">
        <f t="shared" si="39"/>
        <v>300350</v>
      </c>
    </row>
    <row r="1174" spans="1:8" ht="13.5">
      <c r="A1174" s="120"/>
      <c r="B1174" s="134">
        <f t="shared" si="38"/>
        <v>1</v>
      </c>
      <c r="C1174" s="16"/>
      <c r="D1174" s="16"/>
      <c r="E1174" s="16"/>
      <c r="F1174" s="17"/>
      <c r="G1174" s="17"/>
      <c r="H1174" s="115">
        <f t="shared" si="39"/>
        <v>300350</v>
      </c>
    </row>
    <row r="1175" spans="1:8" ht="13.5">
      <c r="A1175" s="120"/>
      <c r="B1175" s="134">
        <f t="shared" si="38"/>
        <v>1</v>
      </c>
      <c r="C1175" s="16"/>
      <c r="D1175" s="16"/>
      <c r="E1175" s="16"/>
      <c r="F1175" s="17"/>
      <c r="G1175" s="17"/>
      <c r="H1175" s="115">
        <f t="shared" si="39"/>
        <v>300350</v>
      </c>
    </row>
    <row r="1176" spans="1:8" ht="13.5">
      <c r="A1176" s="120"/>
      <c r="B1176" s="134">
        <f t="shared" si="38"/>
        <v>1</v>
      </c>
      <c r="C1176" s="16"/>
      <c r="D1176" s="16"/>
      <c r="E1176" s="16"/>
      <c r="F1176" s="17"/>
      <c r="G1176" s="17"/>
      <c r="H1176" s="115">
        <f t="shared" si="39"/>
        <v>300350</v>
      </c>
    </row>
    <row r="1177" spans="1:8" ht="13.5">
      <c r="A1177" s="120"/>
      <c r="B1177" s="134">
        <f t="shared" si="38"/>
        <v>1</v>
      </c>
      <c r="C1177" s="16"/>
      <c r="D1177" s="16"/>
      <c r="E1177" s="16"/>
      <c r="F1177" s="17"/>
      <c r="G1177" s="17"/>
      <c r="H1177" s="115">
        <f t="shared" si="39"/>
        <v>300350</v>
      </c>
    </row>
    <row r="1178" spans="1:8" ht="13.5">
      <c r="A1178" s="120"/>
      <c r="B1178" s="134">
        <f t="shared" si="38"/>
        <v>1</v>
      </c>
      <c r="C1178" s="16"/>
      <c r="D1178" s="16"/>
      <c r="E1178" s="16"/>
      <c r="F1178" s="17"/>
      <c r="G1178" s="17"/>
      <c r="H1178" s="115">
        <f t="shared" si="39"/>
        <v>300350</v>
      </c>
    </row>
    <row r="1179" spans="1:8" ht="13.5">
      <c r="A1179" s="120"/>
      <c r="B1179" s="134">
        <f t="shared" si="38"/>
        <v>1</v>
      </c>
      <c r="C1179" s="16"/>
      <c r="D1179" s="16"/>
      <c r="E1179" s="16"/>
      <c r="F1179" s="17"/>
      <c r="G1179" s="17"/>
      <c r="H1179" s="115">
        <f t="shared" si="39"/>
        <v>300350</v>
      </c>
    </row>
    <row r="1180" spans="1:8" ht="13.5">
      <c r="A1180" s="120"/>
      <c r="B1180" s="134">
        <f t="shared" si="38"/>
        <v>1</v>
      </c>
      <c r="C1180" s="16"/>
      <c r="D1180" s="16"/>
      <c r="E1180" s="16"/>
      <c r="F1180" s="17"/>
      <c r="G1180" s="17"/>
      <c r="H1180" s="115">
        <f t="shared" si="39"/>
        <v>300350</v>
      </c>
    </row>
    <row r="1181" spans="1:8" ht="13.5">
      <c r="A1181" s="120"/>
      <c r="B1181" s="134">
        <f t="shared" si="38"/>
        <v>1</v>
      </c>
      <c r="C1181" s="16"/>
      <c r="D1181" s="16"/>
      <c r="E1181" s="16"/>
      <c r="F1181" s="17"/>
      <c r="G1181" s="17"/>
      <c r="H1181" s="115">
        <f t="shared" si="39"/>
        <v>300350</v>
      </c>
    </row>
    <row r="1182" spans="1:8" ht="13.5">
      <c r="A1182" s="120"/>
      <c r="B1182" s="134">
        <f t="shared" si="38"/>
        <v>1</v>
      </c>
      <c r="C1182" s="16"/>
      <c r="D1182" s="16"/>
      <c r="E1182" s="16"/>
      <c r="F1182" s="17"/>
      <c r="G1182" s="17"/>
      <c r="H1182" s="115">
        <f t="shared" si="39"/>
        <v>300350</v>
      </c>
    </row>
    <row r="1183" spans="1:8" ht="13.5">
      <c r="A1183" s="120"/>
      <c r="B1183" s="134">
        <f t="shared" si="38"/>
        <v>1</v>
      </c>
      <c r="C1183" s="16"/>
      <c r="D1183" s="16"/>
      <c r="E1183" s="16"/>
      <c r="F1183" s="17"/>
      <c r="G1183" s="17"/>
      <c r="H1183" s="115">
        <f t="shared" si="39"/>
        <v>300350</v>
      </c>
    </row>
    <row r="1184" spans="1:8" ht="13.5">
      <c r="A1184" s="120"/>
      <c r="B1184" s="134">
        <f t="shared" si="38"/>
        <v>1</v>
      </c>
      <c r="C1184" s="16"/>
      <c r="D1184" s="16"/>
      <c r="E1184" s="16"/>
      <c r="F1184" s="17"/>
      <c r="G1184" s="17"/>
      <c r="H1184" s="115">
        <f t="shared" si="39"/>
        <v>300350</v>
      </c>
    </row>
    <row r="1185" spans="1:8" ht="13.5">
      <c r="A1185" s="120"/>
      <c r="B1185" s="134">
        <f t="shared" si="38"/>
        <v>1</v>
      </c>
      <c r="C1185" s="16"/>
      <c r="D1185" s="16"/>
      <c r="E1185" s="16"/>
      <c r="F1185" s="17"/>
      <c r="G1185" s="17"/>
      <c r="H1185" s="115">
        <f t="shared" si="39"/>
        <v>300350</v>
      </c>
    </row>
    <row r="1186" spans="1:8" ht="13.5">
      <c r="A1186" s="120"/>
      <c r="B1186" s="134">
        <f t="shared" si="38"/>
        <v>1</v>
      </c>
      <c r="C1186" s="16"/>
      <c r="D1186" s="16"/>
      <c r="E1186" s="16"/>
      <c r="F1186" s="17"/>
      <c r="G1186" s="17"/>
      <c r="H1186" s="115">
        <f t="shared" si="39"/>
        <v>300350</v>
      </c>
    </row>
    <row r="1187" spans="1:8" ht="13.5">
      <c r="A1187" s="120"/>
      <c r="B1187" s="134">
        <f t="shared" si="38"/>
        <v>1</v>
      </c>
      <c r="C1187" s="16"/>
      <c r="D1187" s="16"/>
      <c r="E1187" s="16"/>
      <c r="F1187" s="17"/>
      <c r="G1187" s="17"/>
      <c r="H1187" s="115">
        <f t="shared" si="39"/>
        <v>300350</v>
      </c>
    </row>
    <row r="1188" spans="1:8" ht="13.5">
      <c r="A1188" s="120"/>
      <c r="B1188" s="134">
        <f t="shared" si="38"/>
        <v>1</v>
      </c>
      <c r="C1188" s="16"/>
      <c r="D1188" s="16"/>
      <c r="E1188" s="16"/>
      <c r="F1188" s="17"/>
      <c r="G1188" s="17"/>
      <c r="H1188" s="115">
        <f t="shared" si="39"/>
        <v>300350</v>
      </c>
    </row>
    <row r="1189" spans="1:8" ht="13.5">
      <c r="A1189" s="120"/>
      <c r="B1189" s="134">
        <f t="shared" si="38"/>
        <v>1</v>
      </c>
      <c r="C1189" s="16"/>
      <c r="D1189" s="16"/>
      <c r="E1189" s="16"/>
      <c r="F1189" s="17"/>
      <c r="G1189" s="17"/>
      <c r="H1189" s="115">
        <f t="shared" si="39"/>
        <v>300350</v>
      </c>
    </row>
    <row r="1190" spans="1:8" ht="13.5">
      <c r="A1190" s="120"/>
      <c r="B1190" s="134">
        <f t="shared" si="38"/>
        <v>1</v>
      </c>
      <c r="C1190" s="16"/>
      <c r="D1190" s="16"/>
      <c r="E1190" s="16"/>
      <c r="F1190" s="17"/>
      <c r="G1190" s="17"/>
      <c r="H1190" s="115">
        <f t="shared" si="39"/>
        <v>300350</v>
      </c>
    </row>
    <row r="1191" spans="1:8" ht="13.5">
      <c r="A1191" s="120"/>
      <c r="B1191" s="134">
        <f t="shared" si="38"/>
        <v>1</v>
      </c>
      <c r="C1191" s="16"/>
      <c r="D1191" s="16"/>
      <c r="E1191" s="16"/>
      <c r="F1191" s="17"/>
      <c r="G1191" s="17"/>
      <c r="H1191" s="115">
        <f t="shared" si="39"/>
        <v>300350</v>
      </c>
    </row>
    <row r="1192" spans="1:8" ht="13.5">
      <c r="A1192" s="120"/>
      <c r="B1192" s="134">
        <f t="shared" si="38"/>
        <v>1</v>
      </c>
      <c r="C1192" s="16"/>
      <c r="D1192" s="16"/>
      <c r="E1192" s="16"/>
      <c r="F1192" s="17"/>
      <c r="G1192" s="17"/>
      <c r="H1192" s="115">
        <f t="shared" si="39"/>
        <v>300350</v>
      </c>
    </row>
    <row r="1193" spans="1:8" ht="13.5">
      <c r="A1193" s="120"/>
      <c r="B1193" s="134">
        <f t="shared" si="38"/>
        <v>1</v>
      </c>
      <c r="C1193" s="16"/>
      <c r="D1193" s="16"/>
      <c r="E1193" s="16"/>
      <c r="F1193" s="17"/>
      <c r="G1193" s="17"/>
      <c r="H1193" s="115">
        <f t="shared" si="39"/>
        <v>300350</v>
      </c>
    </row>
    <row r="1194" spans="1:8" ht="13.5">
      <c r="A1194" s="120"/>
      <c r="B1194" s="134">
        <f t="shared" si="38"/>
        <v>1</v>
      </c>
      <c r="C1194" s="16"/>
      <c r="D1194" s="16"/>
      <c r="E1194" s="16"/>
      <c r="F1194" s="17"/>
      <c r="G1194" s="17"/>
      <c r="H1194" s="115">
        <f t="shared" si="39"/>
        <v>300350</v>
      </c>
    </row>
    <row r="1195" spans="1:8" ht="13.5">
      <c r="A1195" s="120"/>
      <c r="B1195" s="134">
        <f t="shared" si="38"/>
        <v>1</v>
      </c>
      <c r="C1195" s="16"/>
      <c r="D1195" s="16"/>
      <c r="E1195" s="16"/>
      <c r="F1195" s="17"/>
      <c r="G1195" s="17"/>
      <c r="H1195" s="115">
        <f t="shared" si="39"/>
        <v>300350</v>
      </c>
    </row>
    <row r="1196" spans="1:8" ht="13.5">
      <c r="A1196" s="120"/>
      <c r="B1196" s="134">
        <f t="shared" si="38"/>
        <v>1</v>
      </c>
      <c r="C1196" s="16"/>
      <c r="D1196" s="16"/>
      <c r="E1196" s="16"/>
      <c r="F1196" s="17"/>
      <c r="G1196" s="17"/>
      <c r="H1196" s="115">
        <f t="shared" si="39"/>
        <v>300350</v>
      </c>
    </row>
    <row r="1197" spans="1:8" ht="13.5">
      <c r="A1197" s="120"/>
      <c r="B1197" s="134">
        <f t="shared" si="38"/>
        <v>1</v>
      </c>
      <c r="C1197" s="16"/>
      <c r="D1197" s="16"/>
      <c r="E1197" s="16"/>
      <c r="F1197" s="17"/>
      <c r="G1197" s="17"/>
      <c r="H1197" s="115">
        <f t="shared" si="39"/>
        <v>300350</v>
      </c>
    </row>
    <row r="1198" spans="1:8" ht="13.5">
      <c r="A1198" s="120"/>
      <c r="B1198" s="134">
        <f t="shared" si="38"/>
        <v>1</v>
      </c>
      <c r="C1198" s="16"/>
      <c r="D1198" s="16"/>
      <c r="E1198" s="16"/>
      <c r="F1198" s="17"/>
      <c r="G1198" s="17"/>
      <c r="H1198" s="115">
        <f t="shared" si="39"/>
        <v>300350</v>
      </c>
    </row>
    <row r="1199" spans="1:8" ht="13.5">
      <c r="A1199" s="120"/>
      <c r="B1199" s="134">
        <f t="shared" si="38"/>
        <v>1</v>
      </c>
      <c r="C1199" s="16"/>
      <c r="D1199" s="16"/>
      <c r="E1199" s="16"/>
      <c r="F1199" s="17"/>
      <c r="G1199" s="17"/>
      <c r="H1199" s="115">
        <f t="shared" si="39"/>
        <v>300350</v>
      </c>
    </row>
    <row r="1200" spans="1:8" ht="13.5">
      <c r="A1200" s="120"/>
      <c r="B1200" s="134">
        <f t="shared" si="38"/>
        <v>1</v>
      </c>
      <c r="C1200" s="16"/>
      <c r="D1200" s="16"/>
      <c r="E1200" s="16"/>
      <c r="F1200" s="17"/>
      <c r="G1200" s="17"/>
      <c r="H1200" s="115">
        <f t="shared" si="39"/>
        <v>300350</v>
      </c>
    </row>
    <row r="1201" spans="1:8" ht="13.5">
      <c r="A1201" s="120"/>
      <c r="B1201" s="134">
        <f t="shared" si="38"/>
        <v>1</v>
      </c>
      <c r="C1201" s="16"/>
      <c r="D1201" s="16"/>
      <c r="E1201" s="16"/>
      <c r="F1201" s="17"/>
      <c r="G1201" s="17"/>
      <c r="H1201" s="115">
        <f t="shared" si="39"/>
        <v>300350</v>
      </c>
    </row>
    <row r="1202" spans="1:8" ht="13.5">
      <c r="A1202" s="120"/>
      <c r="B1202" s="134">
        <f t="shared" si="38"/>
        <v>1</v>
      </c>
      <c r="C1202" s="16"/>
      <c r="D1202" s="16"/>
      <c r="E1202" s="16"/>
      <c r="F1202" s="17"/>
      <c r="G1202" s="17"/>
      <c r="H1202" s="115">
        <f t="shared" si="39"/>
        <v>300350</v>
      </c>
    </row>
    <row r="1203" spans="1:8" ht="13.5">
      <c r="A1203" s="120"/>
      <c r="B1203" s="134">
        <f t="shared" si="38"/>
        <v>1</v>
      </c>
      <c r="C1203" s="16"/>
      <c r="D1203" s="16"/>
      <c r="E1203" s="16"/>
      <c r="F1203" s="17"/>
      <c r="G1203" s="17"/>
      <c r="H1203" s="115">
        <f t="shared" si="39"/>
        <v>300350</v>
      </c>
    </row>
    <row r="1204" spans="1:8" ht="13.5">
      <c r="A1204" s="120"/>
      <c r="B1204" s="134">
        <f t="shared" si="38"/>
        <v>1</v>
      </c>
      <c r="C1204" s="16"/>
      <c r="D1204" s="16"/>
      <c r="E1204" s="16"/>
      <c r="F1204" s="17"/>
      <c r="G1204" s="17"/>
      <c r="H1204" s="115">
        <f t="shared" si="39"/>
        <v>300350</v>
      </c>
    </row>
    <row r="1205" spans="1:8" ht="13.5">
      <c r="A1205" s="120"/>
      <c r="B1205" s="134">
        <f t="shared" si="38"/>
        <v>1</v>
      </c>
      <c r="C1205" s="16"/>
      <c r="D1205" s="16"/>
      <c r="E1205" s="16"/>
      <c r="F1205" s="17"/>
      <c r="G1205" s="17"/>
      <c r="H1205" s="115">
        <f t="shared" si="39"/>
        <v>300350</v>
      </c>
    </row>
    <row r="1206" spans="1:8" ht="13.5">
      <c r="A1206" s="120"/>
      <c r="B1206" s="134">
        <f t="shared" si="38"/>
        <v>1</v>
      </c>
      <c r="C1206" s="16"/>
      <c r="D1206" s="16"/>
      <c r="E1206" s="16"/>
      <c r="F1206" s="17"/>
      <c r="G1206" s="17"/>
      <c r="H1206" s="115">
        <f t="shared" si="39"/>
        <v>300350</v>
      </c>
    </row>
    <row r="1207" spans="1:8" ht="13.5">
      <c r="A1207" s="120"/>
      <c r="B1207" s="134">
        <f t="shared" si="38"/>
        <v>1</v>
      </c>
      <c r="C1207" s="16"/>
      <c r="D1207" s="16"/>
      <c r="E1207" s="16"/>
      <c r="F1207" s="17"/>
      <c r="G1207" s="17"/>
      <c r="H1207" s="115">
        <f t="shared" si="39"/>
        <v>300350</v>
      </c>
    </row>
    <row r="1208" spans="1:8" ht="13.5">
      <c r="A1208" s="120"/>
      <c r="B1208" s="134">
        <f t="shared" si="38"/>
        <v>1</v>
      </c>
      <c r="C1208" s="16"/>
      <c r="D1208" s="16"/>
      <c r="E1208" s="16"/>
      <c r="F1208" s="17"/>
      <c r="G1208" s="17"/>
      <c r="H1208" s="115">
        <f t="shared" si="39"/>
        <v>300350</v>
      </c>
    </row>
    <row r="1209" spans="1:8" ht="13.5">
      <c r="A1209" s="120"/>
      <c r="B1209" s="134">
        <f t="shared" si="38"/>
        <v>1</v>
      </c>
      <c r="C1209" s="16"/>
      <c r="D1209" s="16"/>
      <c r="E1209" s="16"/>
      <c r="F1209" s="17"/>
      <c r="G1209" s="17"/>
      <c r="H1209" s="115">
        <f t="shared" si="39"/>
        <v>300350</v>
      </c>
    </row>
    <row r="1210" spans="1:8" ht="13.5">
      <c r="A1210" s="120"/>
      <c r="B1210" s="134">
        <f t="shared" si="38"/>
        <v>1</v>
      </c>
      <c r="C1210" s="16"/>
      <c r="D1210" s="16"/>
      <c r="E1210" s="16"/>
      <c r="F1210" s="17"/>
      <c r="G1210" s="17"/>
      <c r="H1210" s="115">
        <f t="shared" si="39"/>
        <v>300350</v>
      </c>
    </row>
    <row r="1211" spans="1:8" ht="13.5">
      <c r="A1211" s="120"/>
      <c r="B1211" s="134">
        <f t="shared" si="38"/>
        <v>1</v>
      </c>
      <c r="C1211" s="16"/>
      <c r="D1211" s="16"/>
      <c r="E1211" s="16"/>
      <c r="F1211" s="17"/>
      <c r="G1211" s="17"/>
      <c r="H1211" s="115">
        <f t="shared" si="39"/>
        <v>300350</v>
      </c>
    </row>
    <row r="1212" spans="1:8" ht="13.5">
      <c r="A1212" s="120"/>
      <c r="B1212" s="134">
        <f t="shared" si="38"/>
        <v>1</v>
      </c>
      <c r="C1212" s="16"/>
      <c r="D1212" s="16"/>
      <c r="E1212" s="16"/>
      <c r="F1212" s="17"/>
      <c r="G1212" s="17"/>
      <c r="H1212" s="115">
        <f t="shared" si="39"/>
        <v>300350</v>
      </c>
    </row>
    <row r="1213" spans="1:8" ht="13.5">
      <c r="A1213" s="120"/>
      <c r="B1213" s="134">
        <f t="shared" si="38"/>
        <v>1</v>
      </c>
      <c r="C1213" s="16"/>
      <c r="D1213" s="16"/>
      <c r="E1213" s="16"/>
      <c r="F1213" s="17"/>
      <c r="G1213" s="17"/>
      <c r="H1213" s="115">
        <f t="shared" si="39"/>
        <v>300350</v>
      </c>
    </row>
    <row r="1214" spans="1:8" ht="13.5">
      <c r="A1214" s="120"/>
      <c r="B1214" s="134">
        <f t="shared" si="38"/>
        <v>1</v>
      </c>
      <c r="C1214" s="16"/>
      <c r="D1214" s="16"/>
      <c r="E1214" s="16"/>
      <c r="F1214" s="17"/>
      <c r="G1214" s="17"/>
      <c r="H1214" s="115">
        <f t="shared" si="39"/>
        <v>300350</v>
      </c>
    </row>
    <row r="1215" spans="1:8" ht="13.5">
      <c r="A1215" s="120"/>
      <c r="B1215" s="134">
        <f t="shared" si="38"/>
        <v>1</v>
      </c>
      <c r="C1215" s="16"/>
      <c r="D1215" s="16"/>
      <c r="E1215" s="16"/>
      <c r="F1215" s="17"/>
      <c r="G1215" s="17"/>
      <c r="H1215" s="115">
        <f t="shared" si="39"/>
        <v>300350</v>
      </c>
    </row>
    <row r="1216" spans="1:8" ht="13.5">
      <c r="A1216" s="120"/>
      <c r="B1216" s="134">
        <f t="shared" si="38"/>
        <v>1</v>
      </c>
      <c r="C1216" s="16"/>
      <c r="D1216" s="16"/>
      <c r="E1216" s="16"/>
      <c r="F1216" s="17"/>
      <c r="G1216" s="17"/>
      <c r="H1216" s="115">
        <f t="shared" si="39"/>
        <v>300350</v>
      </c>
    </row>
    <row r="1217" spans="1:8" ht="13.5">
      <c r="A1217" s="120"/>
      <c r="B1217" s="134">
        <f t="shared" si="38"/>
        <v>1</v>
      </c>
      <c r="C1217" s="16"/>
      <c r="D1217" s="16"/>
      <c r="E1217" s="16"/>
      <c r="F1217" s="17"/>
      <c r="G1217" s="17"/>
      <c r="H1217" s="115">
        <f t="shared" si="39"/>
        <v>300350</v>
      </c>
    </row>
    <row r="1218" spans="1:8" ht="13.5">
      <c r="A1218" s="120"/>
      <c r="B1218" s="134">
        <f t="shared" si="38"/>
        <v>1</v>
      </c>
      <c r="C1218" s="16"/>
      <c r="D1218" s="16"/>
      <c r="E1218" s="16"/>
      <c r="F1218" s="17"/>
      <c r="G1218" s="17"/>
      <c r="H1218" s="115">
        <f t="shared" si="39"/>
        <v>300350</v>
      </c>
    </row>
    <row r="1219" spans="1:8" ht="13.5">
      <c r="A1219" s="120"/>
      <c r="B1219" s="134">
        <f t="shared" si="38"/>
        <v>1</v>
      </c>
      <c r="C1219" s="16"/>
      <c r="D1219" s="16"/>
      <c r="E1219" s="16"/>
      <c r="F1219" s="17"/>
      <c r="G1219" s="17"/>
      <c r="H1219" s="115">
        <f t="shared" si="39"/>
        <v>300350</v>
      </c>
    </row>
    <row r="1220" spans="1:8" ht="13.5">
      <c r="A1220" s="120"/>
      <c r="B1220" s="134">
        <f t="shared" si="38"/>
        <v>1</v>
      </c>
      <c r="C1220" s="16"/>
      <c r="D1220" s="16"/>
      <c r="E1220" s="16"/>
      <c r="F1220" s="17"/>
      <c r="G1220" s="17"/>
      <c r="H1220" s="115">
        <f t="shared" si="39"/>
        <v>300350</v>
      </c>
    </row>
    <row r="1221" spans="1:8" ht="13.5">
      <c r="A1221" s="120"/>
      <c r="B1221" s="134">
        <f t="shared" si="38"/>
        <v>1</v>
      </c>
      <c r="C1221" s="16"/>
      <c r="D1221" s="16"/>
      <c r="E1221" s="16"/>
      <c r="F1221" s="17"/>
      <c r="G1221" s="17"/>
      <c r="H1221" s="115">
        <f t="shared" si="39"/>
        <v>300350</v>
      </c>
    </row>
    <row r="1222" spans="1:8" ht="13.5">
      <c r="A1222" s="120"/>
      <c r="B1222" s="134">
        <f aca="true" t="shared" si="40" ref="B1222:B1285">MONTH(A1222)</f>
        <v>1</v>
      </c>
      <c r="C1222" s="16"/>
      <c r="D1222" s="16"/>
      <c r="E1222" s="16"/>
      <c r="F1222" s="17"/>
      <c r="G1222" s="17"/>
      <c r="H1222" s="115">
        <f aca="true" t="shared" si="41" ref="H1222:H1285">H1221+F1222-G1222</f>
        <v>300350</v>
      </c>
    </row>
    <row r="1223" spans="1:8" ht="13.5">
      <c r="A1223" s="120"/>
      <c r="B1223" s="134">
        <f t="shared" si="40"/>
        <v>1</v>
      </c>
      <c r="C1223" s="16"/>
      <c r="D1223" s="16"/>
      <c r="E1223" s="16"/>
      <c r="F1223" s="17"/>
      <c r="G1223" s="17"/>
      <c r="H1223" s="115">
        <f t="shared" si="41"/>
        <v>300350</v>
      </c>
    </row>
    <row r="1224" spans="1:8" ht="13.5">
      <c r="A1224" s="120"/>
      <c r="B1224" s="134">
        <f t="shared" si="40"/>
        <v>1</v>
      </c>
      <c r="C1224" s="16"/>
      <c r="D1224" s="16"/>
      <c r="E1224" s="16"/>
      <c r="F1224" s="17"/>
      <c r="G1224" s="17"/>
      <c r="H1224" s="115">
        <f t="shared" si="41"/>
        <v>300350</v>
      </c>
    </row>
    <row r="1225" spans="1:8" ht="13.5">
      <c r="A1225" s="120"/>
      <c r="B1225" s="134">
        <f t="shared" si="40"/>
        <v>1</v>
      </c>
      <c r="C1225" s="16"/>
      <c r="D1225" s="16"/>
      <c r="E1225" s="16"/>
      <c r="F1225" s="17"/>
      <c r="G1225" s="17"/>
      <c r="H1225" s="115">
        <f t="shared" si="41"/>
        <v>300350</v>
      </c>
    </row>
    <row r="1226" spans="1:8" ht="13.5">
      <c r="A1226" s="120"/>
      <c r="B1226" s="134">
        <f t="shared" si="40"/>
        <v>1</v>
      </c>
      <c r="C1226" s="16"/>
      <c r="D1226" s="16"/>
      <c r="E1226" s="16"/>
      <c r="F1226" s="17"/>
      <c r="G1226" s="17"/>
      <c r="H1226" s="115">
        <f t="shared" si="41"/>
        <v>300350</v>
      </c>
    </row>
    <row r="1227" spans="1:8" ht="13.5">
      <c r="A1227" s="120"/>
      <c r="B1227" s="134">
        <f t="shared" si="40"/>
        <v>1</v>
      </c>
      <c r="C1227" s="16"/>
      <c r="D1227" s="16"/>
      <c r="E1227" s="16"/>
      <c r="F1227" s="17"/>
      <c r="G1227" s="17"/>
      <c r="H1227" s="115">
        <f t="shared" si="41"/>
        <v>300350</v>
      </c>
    </row>
    <row r="1228" spans="1:8" ht="13.5">
      <c r="A1228" s="120"/>
      <c r="B1228" s="134">
        <f t="shared" si="40"/>
        <v>1</v>
      </c>
      <c r="C1228" s="16"/>
      <c r="D1228" s="16"/>
      <c r="E1228" s="16"/>
      <c r="F1228" s="17"/>
      <c r="G1228" s="17"/>
      <c r="H1228" s="115">
        <f t="shared" si="41"/>
        <v>300350</v>
      </c>
    </row>
    <row r="1229" spans="1:8" ht="13.5">
      <c r="A1229" s="120"/>
      <c r="B1229" s="134">
        <f t="shared" si="40"/>
        <v>1</v>
      </c>
      <c r="C1229" s="16"/>
      <c r="D1229" s="16"/>
      <c r="E1229" s="16"/>
      <c r="F1229" s="17"/>
      <c r="G1229" s="17"/>
      <c r="H1229" s="115">
        <f t="shared" si="41"/>
        <v>300350</v>
      </c>
    </row>
    <row r="1230" spans="1:8" ht="13.5">
      <c r="A1230" s="120"/>
      <c r="B1230" s="134">
        <f t="shared" si="40"/>
        <v>1</v>
      </c>
      <c r="C1230" s="16"/>
      <c r="D1230" s="16"/>
      <c r="E1230" s="16"/>
      <c r="F1230" s="17"/>
      <c r="G1230" s="17"/>
      <c r="H1230" s="115">
        <f t="shared" si="41"/>
        <v>300350</v>
      </c>
    </row>
    <row r="1231" spans="1:8" ht="13.5">
      <c r="A1231" s="120"/>
      <c r="B1231" s="134">
        <f t="shared" si="40"/>
        <v>1</v>
      </c>
      <c r="C1231" s="16"/>
      <c r="D1231" s="16"/>
      <c r="E1231" s="16"/>
      <c r="F1231" s="17"/>
      <c r="G1231" s="17"/>
      <c r="H1231" s="115">
        <f t="shared" si="41"/>
        <v>300350</v>
      </c>
    </row>
    <row r="1232" spans="1:8" ht="13.5">
      <c r="A1232" s="120"/>
      <c r="B1232" s="134">
        <f t="shared" si="40"/>
        <v>1</v>
      </c>
      <c r="C1232" s="16"/>
      <c r="D1232" s="16"/>
      <c r="E1232" s="16"/>
      <c r="F1232" s="17"/>
      <c r="G1232" s="17"/>
      <c r="H1232" s="115">
        <f t="shared" si="41"/>
        <v>300350</v>
      </c>
    </row>
    <row r="1233" spans="1:8" ht="13.5">
      <c r="A1233" s="120"/>
      <c r="B1233" s="134">
        <f t="shared" si="40"/>
        <v>1</v>
      </c>
      <c r="C1233" s="16"/>
      <c r="D1233" s="16"/>
      <c r="E1233" s="16"/>
      <c r="F1233" s="17"/>
      <c r="G1233" s="17"/>
      <c r="H1233" s="115">
        <f t="shared" si="41"/>
        <v>300350</v>
      </c>
    </row>
    <row r="1234" spans="1:8" ht="13.5">
      <c r="A1234" s="120"/>
      <c r="B1234" s="134">
        <f t="shared" si="40"/>
        <v>1</v>
      </c>
      <c r="C1234" s="16"/>
      <c r="D1234" s="16"/>
      <c r="E1234" s="16"/>
      <c r="F1234" s="17"/>
      <c r="G1234" s="17"/>
      <c r="H1234" s="115">
        <f t="shared" si="41"/>
        <v>300350</v>
      </c>
    </row>
    <row r="1235" spans="1:8" ht="13.5">
      <c r="A1235" s="120"/>
      <c r="B1235" s="134">
        <f t="shared" si="40"/>
        <v>1</v>
      </c>
      <c r="C1235" s="16"/>
      <c r="D1235" s="16"/>
      <c r="E1235" s="16"/>
      <c r="F1235" s="17"/>
      <c r="G1235" s="17"/>
      <c r="H1235" s="115">
        <f t="shared" si="41"/>
        <v>300350</v>
      </c>
    </row>
    <row r="1236" spans="1:8" ht="13.5">
      <c r="A1236" s="120"/>
      <c r="B1236" s="134">
        <f t="shared" si="40"/>
        <v>1</v>
      </c>
      <c r="C1236" s="16"/>
      <c r="D1236" s="16"/>
      <c r="E1236" s="16"/>
      <c r="F1236" s="17"/>
      <c r="G1236" s="17"/>
      <c r="H1236" s="115">
        <f t="shared" si="41"/>
        <v>300350</v>
      </c>
    </row>
    <row r="1237" spans="1:8" ht="13.5">
      <c r="A1237" s="120"/>
      <c r="B1237" s="134">
        <f t="shared" si="40"/>
        <v>1</v>
      </c>
      <c r="C1237" s="16"/>
      <c r="D1237" s="16"/>
      <c r="E1237" s="16"/>
      <c r="F1237" s="17"/>
      <c r="G1237" s="17"/>
      <c r="H1237" s="115">
        <f t="shared" si="41"/>
        <v>300350</v>
      </c>
    </row>
    <row r="1238" spans="1:8" ht="13.5">
      <c r="A1238" s="120"/>
      <c r="B1238" s="134">
        <f t="shared" si="40"/>
        <v>1</v>
      </c>
      <c r="C1238" s="16"/>
      <c r="D1238" s="16"/>
      <c r="E1238" s="16"/>
      <c r="F1238" s="17"/>
      <c r="G1238" s="17"/>
      <c r="H1238" s="115">
        <f t="shared" si="41"/>
        <v>300350</v>
      </c>
    </row>
    <row r="1239" spans="1:8" ht="13.5">
      <c r="A1239" s="120"/>
      <c r="B1239" s="134">
        <f t="shared" si="40"/>
        <v>1</v>
      </c>
      <c r="C1239" s="16"/>
      <c r="D1239" s="16"/>
      <c r="E1239" s="16"/>
      <c r="F1239" s="17"/>
      <c r="G1239" s="17"/>
      <c r="H1239" s="115">
        <f t="shared" si="41"/>
        <v>300350</v>
      </c>
    </row>
    <row r="1240" spans="1:8" ht="13.5">
      <c r="A1240" s="120"/>
      <c r="B1240" s="134">
        <f t="shared" si="40"/>
        <v>1</v>
      </c>
      <c r="C1240" s="16"/>
      <c r="D1240" s="16"/>
      <c r="E1240" s="16"/>
      <c r="F1240" s="17"/>
      <c r="G1240" s="17"/>
      <c r="H1240" s="115">
        <f t="shared" si="41"/>
        <v>300350</v>
      </c>
    </row>
    <row r="1241" spans="1:8" ht="13.5">
      <c r="A1241" s="120"/>
      <c r="B1241" s="134">
        <f t="shared" si="40"/>
        <v>1</v>
      </c>
      <c r="C1241" s="16"/>
      <c r="D1241" s="16"/>
      <c r="E1241" s="16"/>
      <c r="F1241" s="17"/>
      <c r="G1241" s="17"/>
      <c r="H1241" s="115">
        <f t="shared" si="41"/>
        <v>300350</v>
      </c>
    </row>
    <row r="1242" spans="1:8" ht="13.5">
      <c r="A1242" s="120"/>
      <c r="B1242" s="134">
        <f t="shared" si="40"/>
        <v>1</v>
      </c>
      <c r="C1242" s="16"/>
      <c r="D1242" s="16"/>
      <c r="E1242" s="16"/>
      <c r="F1242" s="17"/>
      <c r="G1242" s="17"/>
      <c r="H1242" s="115">
        <f t="shared" si="41"/>
        <v>300350</v>
      </c>
    </row>
    <row r="1243" spans="1:8" ht="13.5">
      <c r="A1243" s="120"/>
      <c r="B1243" s="134">
        <f t="shared" si="40"/>
        <v>1</v>
      </c>
      <c r="C1243" s="16"/>
      <c r="D1243" s="16"/>
      <c r="E1243" s="16"/>
      <c r="F1243" s="17"/>
      <c r="G1243" s="17"/>
      <c r="H1243" s="115">
        <f t="shared" si="41"/>
        <v>300350</v>
      </c>
    </row>
    <row r="1244" spans="1:8" ht="13.5">
      <c r="A1244" s="120"/>
      <c r="B1244" s="134">
        <f t="shared" si="40"/>
        <v>1</v>
      </c>
      <c r="C1244" s="16"/>
      <c r="D1244" s="16"/>
      <c r="E1244" s="16"/>
      <c r="F1244" s="17"/>
      <c r="G1244" s="17"/>
      <c r="H1244" s="115">
        <f t="shared" si="41"/>
        <v>300350</v>
      </c>
    </row>
    <row r="1245" spans="1:8" ht="13.5">
      <c r="A1245" s="120"/>
      <c r="B1245" s="134">
        <f t="shared" si="40"/>
        <v>1</v>
      </c>
      <c r="C1245" s="16"/>
      <c r="D1245" s="16"/>
      <c r="E1245" s="16"/>
      <c r="F1245" s="17"/>
      <c r="G1245" s="17"/>
      <c r="H1245" s="115">
        <f t="shared" si="41"/>
        <v>300350</v>
      </c>
    </row>
    <row r="1246" spans="1:8" ht="13.5">
      <c r="A1246" s="120"/>
      <c r="B1246" s="134">
        <f t="shared" si="40"/>
        <v>1</v>
      </c>
      <c r="C1246" s="16"/>
      <c r="D1246" s="16"/>
      <c r="E1246" s="16"/>
      <c r="F1246" s="17"/>
      <c r="G1246" s="17"/>
      <c r="H1246" s="115">
        <f t="shared" si="41"/>
        <v>300350</v>
      </c>
    </row>
    <row r="1247" spans="1:8" ht="13.5">
      <c r="A1247" s="120"/>
      <c r="B1247" s="134">
        <f t="shared" si="40"/>
        <v>1</v>
      </c>
      <c r="C1247" s="16"/>
      <c r="D1247" s="16"/>
      <c r="E1247" s="16"/>
      <c r="F1247" s="17"/>
      <c r="G1247" s="17"/>
      <c r="H1247" s="115">
        <f t="shared" si="41"/>
        <v>300350</v>
      </c>
    </row>
    <row r="1248" spans="1:8" ht="13.5">
      <c r="A1248" s="120"/>
      <c r="B1248" s="134">
        <f t="shared" si="40"/>
        <v>1</v>
      </c>
      <c r="C1248" s="16"/>
      <c r="D1248" s="16"/>
      <c r="E1248" s="16"/>
      <c r="F1248" s="17"/>
      <c r="G1248" s="17"/>
      <c r="H1248" s="115">
        <f t="shared" si="41"/>
        <v>300350</v>
      </c>
    </row>
    <row r="1249" spans="1:8" ht="13.5">
      <c r="A1249" s="120"/>
      <c r="B1249" s="134">
        <f t="shared" si="40"/>
        <v>1</v>
      </c>
      <c r="C1249" s="16"/>
      <c r="D1249" s="16"/>
      <c r="E1249" s="16"/>
      <c r="F1249" s="17"/>
      <c r="G1249" s="17"/>
      <c r="H1249" s="115">
        <f t="shared" si="41"/>
        <v>300350</v>
      </c>
    </row>
    <row r="1250" spans="1:8" ht="13.5">
      <c r="A1250" s="120"/>
      <c r="B1250" s="134">
        <f t="shared" si="40"/>
        <v>1</v>
      </c>
      <c r="C1250" s="16"/>
      <c r="D1250" s="16"/>
      <c r="E1250" s="16"/>
      <c r="F1250" s="17"/>
      <c r="G1250" s="17"/>
      <c r="H1250" s="115">
        <f t="shared" si="41"/>
        <v>300350</v>
      </c>
    </row>
    <row r="1251" spans="1:8" ht="13.5">
      <c r="A1251" s="120"/>
      <c r="B1251" s="134">
        <f t="shared" si="40"/>
        <v>1</v>
      </c>
      <c r="C1251" s="16"/>
      <c r="D1251" s="16"/>
      <c r="E1251" s="16"/>
      <c r="F1251" s="17"/>
      <c r="G1251" s="17"/>
      <c r="H1251" s="115">
        <f t="shared" si="41"/>
        <v>300350</v>
      </c>
    </row>
    <row r="1252" spans="1:8" ht="13.5">
      <c r="A1252" s="120"/>
      <c r="B1252" s="134">
        <f t="shared" si="40"/>
        <v>1</v>
      </c>
      <c r="C1252" s="16"/>
      <c r="D1252" s="16"/>
      <c r="E1252" s="16"/>
      <c r="F1252" s="17"/>
      <c r="G1252" s="17"/>
      <c r="H1252" s="115">
        <f t="shared" si="41"/>
        <v>300350</v>
      </c>
    </row>
    <row r="1253" spans="1:8" ht="13.5">
      <c r="A1253" s="120"/>
      <c r="B1253" s="134">
        <f t="shared" si="40"/>
        <v>1</v>
      </c>
      <c r="C1253" s="16"/>
      <c r="D1253" s="16"/>
      <c r="E1253" s="16"/>
      <c r="F1253" s="17"/>
      <c r="G1253" s="17"/>
      <c r="H1253" s="115">
        <f t="shared" si="41"/>
        <v>300350</v>
      </c>
    </row>
    <row r="1254" spans="1:8" ht="13.5">
      <c r="A1254" s="120"/>
      <c r="B1254" s="134">
        <f t="shared" si="40"/>
        <v>1</v>
      </c>
      <c r="C1254" s="16"/>
      <c r="D1254" s="16"/>
      <c r="E1254" s="16"/>
      <c r="F1254" s="17"/>
      <c r="G1254" s="17"/>
      <c r="H1254" s="115">
        <f t="shared" si="41"/>
        <v>300350</v>
      </c>
    </row>
    <row r="1255" spans="1:8" ht="13.5">
      <c r="A1255" s="120"/>
      <c r="B1255" s="134">
        <f t="shared" si="40"/>
        <v>1</v>
      </c>
      <c r="C1255" s="16"/>
      <c r="D1255" s="16"/>
      <c r="E1255" s="16"/>
      <c r="F1255" s="17"/>
      <c r="G1255" s="17"/>
      <c r="H1255" s="115">
        <f t="shared" si="41"/>
        <v>300350</v>
      </c>
    </row>
    <row r="1256" spans="1:8" ht="13.5">
      <c r="A1256" s="120"/>
      <c r="B1256" s="134">
        <f t="shared" si="40"/>
        <v>1</v>
      </c>
      <c r="C1256" s="16"/>
      <c r="D1256" s="16"/>
      <c r="E1256" s="16"/>
      <c r="F1256" s="17"/>
      <c r="G1256" s="17"/>
      <c r="H1256" s="115">
        <f t="shared" si="41"/>
        <v>300350</v>
      </c>
    </row>
    <row r="1257" spans="1:8" ht="13.5">
      <c r="A1257" s="120"/>
      <c r="B1257" s="134">
        <f t="shared" si="40"/>
        <v>1</v>
      </c>
      <c r="C1257" s="16"/>
      <c r="D1257" s="16"/>
      <c r="E1257" s="16"/>
      <c r="F1257" s="17"/>
      <c r="G1257" s="17"/>
      <c r="H1257" s="115">
        <f t="shared" si="41"/>
        <v>300350</v>
      </c>
    </row>
    <row r="1258" spans="1:8" ht="13.5">
      <c r="A1258" s="120"/>
      <c r="B1258" s="134">
        <f t="shared" si="40"/>
        <v>1</v>
      </c>
      <c r="C1258" s="16"/>
      <c r="D1258" s="16"/>
      <c r="E1258" s="16"/>
      <c r="F1258" s="17"/>
      <c r="G1258" s="17"/>
      <c r="H1258" s="115">
        <f t="shared" si="41"/>
        <v>300350</v>
      </c>
    </row>
    <row r="1259" spans="1:8" ht="13.5">
      <c r="A1259" s="120"/>
      <c r="B1259" s="134">
        <f t="shared" si="40"/>
        <v>1</v>
      </c>
      <c r="C1259" s="16"/>
      <c r="D1259" s="16"/>
      <c r="E1259" s="16"/>
      <c r="F1259" s="17"/>
      <c r="G1259" s="17"/>
      <c r="H1259" s="115">
        <f t="shared" si="41"/>
        <v>300350</v>
      </c>
    </row>
    <row r="1260" spans="1:8" ht="13.5">
      <c r="A1260" s="120"/>
      <c r="B1260" s="134">
        <f t="shared" si="40"/>
        <v>1</v>
      </c>
      <c r="C1260" s="16"/>
      <c r="D1260" s="16"/>
      <c r="E1260" s="16"/>
      <c r="F1260" s="17"/>
      <c r="G1260" s="17"/>
      <c r="H1260" s="115">
        <f t="shared" si="41"/>
        <v>300350</v>
      </c>
    </row>
    <row r="1261" spans="1:8" ht="13.5">
      <c r="A1261" s="120"/>
      <c r="B1261" s="134">
        <f t="shared" si="40"/>
        <v>1</v>
      </c>
      <c r="C1261" s="16"/>
      <c r="D1261" s="16"/>
      <c r="E1261" s="16"/>
      <c r="F1261" s="17"/>
      <c r="G1261" s="17"/>
      <c r="H1261" s="115">
        <f t="shared" si="41"/>
        <v>300350</v>
      </c>
    </row>
    <row r="1262" spans="1:8" ht="13.5">
      <c r="A1262" s="120"/>
      <c r="B1262" s="134">
        <f t="shared" si="40"/>
        <v>1</v>
      </c>
      <c r="C1262" s="16"/>
      <c r="D1262" s="16"/>
      <c r="E1262" s="16"/>
      <c r="F1262" s="17"/>
      <c r="G1262" s="17"/>
      <c r="H1262" s="115">
        <f t="shared" si="41"/>
        <v>300350</v>
      </c>
    </row>
    <row r="1263" spans="1:8" ht="13.5">
      <c r="A1263" s="120"/>
      <c r="B1263" s="134">
        <f t="shared" si="40"/>
        <v>1</v>
      </c>
      <c r="C1263" s="16"/>
      <c r="D1263" s="16"/>
      <c r="E1263" s="16"/>
      <c r="F1263" s="17"/>
      <c r="G1263" s="17"/>
      <c r="H1263" s="115">
        <f t="shared" si="41"/>
        <v>300350</v>
      </c>
    </row>
    <row r="1264" spans="1:8" ht="13.5">
      <c r="A1264" s="120"/>
      <c r="B1264" s="134">
        <f t="shared" si="40"/>
        <v>1</v>
      </c>
      <c r="C1264" s="16"/>
      <c r="D1264" s="16"/>
      <c r="E1264" s="16"/>
      <c r="F1264" s="17"/>
      <c r="G1264" s="17"/>
      <c r="H1264" s="115">
        <f t="shared" si="41"/>
        <v>300350</v>
      </c>
    </row>
    <row r="1265" spans="1:8" ht="13.5">
      <c r="A1265" s="120"/>
      <c r="B1265" s="134">
        <f t="shared" si="40"/>
        <v>1</v>
      </c>
      <c r="C1265" s="16"/>
      <c r="D1265" s="16"/>
      <c r="E1265" s="16"/>
      <c r="F1265" s="17"/>
      <c r="G1265" s="17"/>
      <c r="H1265" s="115">
        <f t="shared" si="41"/>
        <v>300350</v>
      </c>
    </row>
    <row r="1266" spans="1:8" ht="13.5">
      <c r="A1266" s="120"/>
      <c r="B1266" s="134">
        <f t="shared" si="40"/>
        <v>1</v>
      </c>
      <c r="C1266" s="16"/>
      <c r="D1266" s="16"/>
      <c r="E1266" s="16"/>
      <c r="F1266" s="17"/>
      <c r="G1266" s="17"/>
      <c r="H1266" s="115">
        <f t="shared" si="41"/>
        <v>300350</v>
      </c>
    </row>
    <row r="1267" spans="1:8" ht="13.5">
      <c r="A1267" s="120"/>
      <c r="B1267" s="134">
        <f t="shared" si="40"/>
        <v>1</v>
      </c>
      <c r="C1267" s="16"/>
      <c r="D1267" s="16"/>
      <c r="E1267" s="16"/>
      <c r="F1267" s="17"/>
      <c r="G1267" s="17"/>
      <c r="H1267" s="115">
        <f t="shared" si="41"/>
        <v>300350</v>
      </c>
    </row>
    <row r="1268" spans="1:8" ht="13.5">
      <c r="A1268" s="120"/>
      <c r="B1268" s="134">
        <f t="shared" si="40"/>
        <v>1</v>
      </c>
      <c r="C1268" s="16"/>
      <c r="D1268" s="16"/>
      <c r="E1268" s="16"/>
      <c r="F1268" s="17"/>
      <c r="G1268" s="17"/>
      <c r="H1268" s="115">
        <f t="shared" si="41"/>
        <v>300350</v>
      </c>
    </row>
    <row r="1269" spans="1:8" ht="13.5">
      <c r="A1269" s="120"/>
      <c r="B1269" s="134">
        <f t="shared" si="40"/>
        <v>1</v>
      </c>
      <c r="C1269" s="16"/>
      <c r="D1269" s="16"/>
      <c r="E1269" s="16"/>
      <c r="F1269" s="17"/>
      <c r="G1269" s="17"/>
      <c r="H1269" s="115">
        <f t="shared" si="41"/>
        <v>300350</v>
      </c>
    </row>
    <row r="1270" spans="1:8" ht="13.5">
      <c r="A1270" s="120"/>
      <c r="B1270" s="134">
        <f t="shared" si="40"/>
        <v>1</v>
      </c>
      <c r="C1270" s="16"/>
      <c r="D1270" s="16"/>
      <c r="E1270" s="16"/>
      <c r="F1270" s="17"/>
      <c r="G1270" s="17"/>
      <c r="H1270" s="115">
        <f t="shared" si="41"/>
        <v>300350</v>
      </c>
    </row>
    <row r="1271" spans="1:8" ht="13.5">
      <c r="A1271" s="120"/>
      <c r="B1271" s="134">
        <f t="shared" si="40"/>
        <v>1</v>
      </c>
      <c r="C1271" s="16"/>
      <c r="D1271" s="16"/>
      <c r="E1271" s="16"/>
      <c r="F1271" s="17"/>
      <c r="G1271" s="17"/>
      <c r="H1271" s="115">
        <f t="shared" si="41"/>
        <v>300350</v>
      </c>
    </row>
    <row r="1272" spans="1:8" ht="13.5">
      <c r="A1272" s="120"/>
      <c r="B1272" s="134">
        <f t="shared" si="40"/>
        <v>1</v>
      </c>
      <c r="C1272" s="16"/>
      <c r="D1272" s="16"/>
      <c r="E1272" s="16"/>
      <c r="F1272" s="17"/>
      <c r="G1272" s="17"/>
      <c r="H1272" s="115">
        <f t="shared" si="41"/>
        <v>300350</v>
      </c>
    </row>
    <row r="1273" spans="1:8" ht="13.5">
      <c r="A1273" s="120"/>
      <c r="B1273" s="134">
        <f t="shared" si="40"/>
        <v>1</v>
      </c>
      <c r="C1273" s="16"/>
      <c r="D1273" s="16"/>
      <c r="E1273" s="16"/>
      <c r="F1273" s="17"/>
      <c r="G1273" s="17"/>
      <c r="H1273" s="115">
        <f t="shared" si="41"/>
        <v>300350</v>
      </c>
    </row>
    <row r="1274" spans="1:8" ht="13.5">
      <c r="A1274" s="120"/>
      <c r="B1274" s="134">
        <f t="shared" si="40"/>
        <v>1</v>
      </c>
      <c r="C1274" s="16"/>
      <c r="D1274" s="16"/>
      <c r="E1274" s="16"/>
      <c r="F1274" s="17"/>
      <c r="G1274" s="17"/>
      <c r="H1274" s="115">
        <f t="shared" si="41"/>
        <v>300350</v>
      </c>
    </row>
    <row r="1275" spans="1:8" ht="13.5">
      <c r="A1275" s="120"/>
      <c r="B1275" s="134">
        <f t="shared" si="40"/>
        <v>1</v>
      </c>
      <c r="C1275" s="16"/>
      <c r="D1275" s="16"/>
      <c r="E1275" s="16"/>
      <c r="F1275" s="17"/>
      <c r="G1275" s="17"/>
      <c r="H1275" s="115">
        <f t="shared" si="41"/>
        <v>300350</v>
      </c>
    </row>
    <row r="1276" spans="1:8" ht="13.5">
      <c r="A1276" s="120"/>
      <c r="B1276" s="134">
        <f t="shared" si="40"/>
        <v>1</v>
      </c>
      <c r="C1276" s="16"/>
      <c r="D1276" s="16"/>
      <c r="E1276" s="16"/>
      <c r="F1276" s="17"/>
      <c r="G1276" s="17"/>
      <c r="H1276" s="115">
        <f t="shared" si="41"/>
        <v>300350</v>
      </c>
    </row>
    <row r="1277" spans="1:8" ht="13.5">
      <c r="A1277" s="120"/>
      <c r="B1277" s="134">
        <f t="shared" si="40"/>
        <v>1</v>
      </c>
      <c r="C1277" s="16"/>
      <c r="D1277" s="16"/>
      <c r="E1277" s="16"/>
      <c r="F1277" s="17"/>
      <c r="G1277" s="17"/>
      <c r="H1277" s="115">
        <f t="shared" si="41"/>
        <v>300350</v>
      </c>
    </row>
    <row r="1278" spans="1:8" ht="13.5">
      <c r="A1278" s="120"/>
      <c r="B1278" s="134">
        <f t="shared" si="40"/>
        <v>1</v>
      </c>
      <c r="C1278" s="16"/>
      <c r="D1278" s="16"/>
      <c r="E1278" s="16"/>
      <c r="F1278" s="17"/>
      <c r="G1278" s="17"/>
      <c r="H1278" s="115">
        <f t="shared" si="41"/>
        <v>300350</v>
      </c>
    </row>
    <row r="1279" spans="1:8" ht="13.5">
      <c r="A1279" s="120"/>
      <c r="B1279" s="134">
        <f t="shared" si="40"/>
        <v>1</v>
      </c>
      <c r="C1279" s="16"/>
      <c r="D1279" s="16"/>
      <c r="E1279" s="16"/>
      <c r="F1279" s="17"/>
      <c r="G1279" s="17"/>
      <c r="H1279" s="115">
        <f t="shared" si="41"/>
        <v>300350</v>
      </c>
    </row>
    <row r="1280" spans="1:8" ht="13.5">
      <c r="A1280" s="120"/>
      <c r="B1280" s="134">
        <f t="shared" si="40"/>
        <v>1</v>
      </c>
      <c r="C1280" s="16"/>
      <c r="D1280" s="16"/>
      <c r="E1280" s="16"/>
      <c r="F1280" s="17"/>
      <c r="G1280" s="17"/>
      <c r="H1280" s="115">
        <f t="shared" si="41"/>
        <v>300350</v>
      </c>
    </row>
    <row r="1281" spans="1:8" ht="13.5">
      <c r="A1281" s="120"/>
      <c r="B1281" s="134">
        <f t="shared" si="40"/>
        <v>1</v>
      </c>
      <c r="C1281" s="16"/>
      <c r="D1281" s="16"/>
      <c r="E1281" s="16"/>
      <c r="F1281" s="17"/>
      <c r="G1281" s="17"/>
      <c r="H1281" s="115">
        <f t="shared" si="41"/>
        <v>300350</v>
      </c>
    </row>
    <row r="1282" spans="1:8" ht="13.5">
      <c r="A1282" s="120"/>
      <c r="B1282" s="134">
        <f t="shared" si="40"/>
        <v>1</v>
      </c>
      <c r="C1282" s="16"/>
      <c r="D1282" s="16"/>
      <c r="E1282" s="16"/>
      <c r="F1282" s="17"/>
      <c r="G1282" s="17"/>
      <c r="H1282" s="115">
        <f t="shared" si="41"/>
        <v>300350</v>
      </c>
    </row>
    <row r="1283" spans="1:8" ht="13.5">
      <c r="A1283" s="120"/>
      <c r="B1283" s="134">
        <f t="shared" si="40"/>
        <v>1</v>
      </c>
      <c r="C1283" s="16"/>
      <c r="D1283" s="16"/>
      <c r="E1283" s="16"/>
      <c r="F1283" s="17"/>
      <c r="G1283" s="17"/>
      <c r="H1283" s="115">
        <f t="shared" si="41"/>
        <v>300350</v>
      </c>
    </row>
    <row r="1284" spans="1:8" ht="13.5">
      <c r="A1284" s="120"/>
      <c r="B1284" s="134">
        <f t="shared" si="40"/>
        <v>1</v>
      </c>
      <c r="C1284" s="16"/>
      <c r="D1284" s="16"/>
      <c r="E1284" s="16"/>
      <c r="F1284" s="17"/>
      <c r="G1284" s="17"/>
      <c r="H1284" s="115">
        <f t="shared" si="41"/>
        <v>300350</v>
      </c>
    </row>
    <row r="1285" spans="1:8" ht="13.5">
      <c r="A1285" s="120"/>
      <c r="B1285" s="134">
        <f t="shared" si="40"/>
        <v>1</v>
      </c>
      <c r="C1285" s="16"/>
      <c r="D1285" s="16"/>
      <c r="E1285" s="16"/>
      <c r="F1285" s="17"/>
      <c r="G1285" s="17"/>
      <c r="H1285" s="115">
        <f t="shared" si="41"/>
        <v>300350</v>
      </c>
    </row>
    <row r="1286" spans="1:8" ht="13.5">
      <c r="A1286" s="120"/>
      <c r="B1286" s="134">
        <f aca="true" t="shared" si="42" ref="B1286:B1349">MONTH(A1286)</f>
        <v>1</v>
      </c>
      <c r="C1286" s="16"/>
      <c r="D1286" s="16"/>
      <c r="E1286" s="16"/>
      <c r="F1286" s="17"/>
      <c r="G1286" s="17"/>
      <c r="H1286" s="115">
        <f aca="true" t="shared" si="43" ref="H1286:H1349">H1285+F1286-G1286</f>
        <v>300350</v>
      </c>
    </row>
    <row r="1287" spans="1:8" ht="13.5">
      <c r="A1287" s="120"/>
      <c r="B1287" s="134">
        <f t="shared" si="42"/>
        <v>1</v>
      </c>
      <c r="C1287" s="16"/>
      <c r="D1287" s="16"/>
      <c r="E1287" s="16"/>
      <c r="F1287" s="17"/>
      <c r="G1287" s="17"/>
      <c r="H1287" s="115">
        <f t="shared" si="43"/>
        <v>300350</v>
      </c>
    </row>
    <row r="1288" spans="1:8" ht="13.5">
      <c r="A1288" s="120"/>
      <c r="B1288" s="134">
        <f t="shared" si="42"/>
        <v>1</v>
      </c>
      <c r="C1288" s="16"/>
      <c r="D1288" s="16"/>
      <c r="E1288" s="16"/>
      <c r="F1288" s="17"/>
      <c r="G1288" s="17"/>
      <c r="H1288" s="115">
        <f t="shared" si="43"/>
        <v>300350</v>
      </c>
    </row>
    <row r="1289" spans="1:8" ht="13.5">
      <c r="A1289" s="120"/>
      <c r="B1289" s="134">
        <f t="shared" si="42"/>
        <v>1</v>
      </c>
      <c r="C1289" s="16"/>
      <c r="D1289" s="16"/>
      <c r="E1289" s="16"/>
      <c r="F1289" s="17"/>
      <c r="G1289" s="17"/>
      <c r="H1289" s="115">
        <f t="shared" si="43"/>
        <v>300350</v>
      </c>
    </row>
    <row r="1290" spans="1:8" ht="13.5">
      <c r="A1290" s="120"/>
      <c r="B1290" s="134">
        <f t="shared" si="42"/>
        <v>1</v>
      </c>
      <c r="C1290" s="16"/>
      <c r="D1290" s="16"/>
      <c r="E1290" s="16"/>
      <c r="F1290" s="17"/>
      <c r="G1290" s="17"/>
      <c r="H1290" s="115">
        <f t="shared" si="43"/>
        <v>300350</v>
      </c>
    </row>
    <row r="1291" spans="1:8" ht="13.5">
      <c r="A1291" s="120"/>
      <c r="B1291" s="134">
        <f t="shared" si="42"/>
        <v>1</v>
      </c>
      <c r="C1291" s="16"/>
      <c r="D1291" s="16"/>
      <c r="E1291" s="16"/>
      <c r="F1291" s="17"/>
      <c r="G1291" s="17"/>
      <c r="H1291" s="115">
        <f t="shared" si="43"/>
        <v>300350</v>
      </c>
    </row>
    <row r="1292" spans="1:8" ht="13.5">
      <c r="A1292" s="120"/>
      <c r="B1292" s="134">
        <f t="shared" si="42"/>
        <v>1</v>
      </c>
      <c r="C1292" s="16"/>
      <c r="D1292" s="16"/>
      <c r="E1292" s="16"/>
      <c r="F1292" s="17"/>
      <c r="G1292" s="17"/>
      <c r="H1292" s="115">
        <f t="shared" si="43"/>
        <v>300350</v>
      </c>
    </row>
    <row r="1293" spans="1:8" ht="13.5">
      <c r="A1293" s="120"/>
      <c r="B1293" s="134">
        <f t="shared" si="42"/>
        <v>1</v>
      </c>
      <c r="C1293" s="16"/>
      <c r="D1293" s="16"/>
      <c r="E1293" s="16"/>
      <c r="F1293" s="17"/>
      <c r="G1293" s="17"/>
      <c r="H1293" s="115">
        <f t="shared" si="43"/>
        <v>300350</v>
      </c>
    </row>
    <row r="1294" spans="1:8" ht="13.5">
      <c r="A1294" s="120"/>
      <c r="B1294" s="134">
        <f t="shared" si="42"/>
        <v>1</v>
      </c>
      <c r="C1294" s="16"/>
      <c r="D1294" s="16"/>
      <c r="E1294" s="16"/>
      <c r="F1294" s="17"/>
      <c r="G1294" s="17"/>
      <c r="H1294" s="115">
        <f t="shared" si="43"/>
        <v>300350</v>
      </c>
    </row>
    <row r="1295" spans="1:8" ht="13.5">
      <c r="A1295" s="120"/>
      <c r="B1295" s="134">
        <f t="shared" si="42"/>
        <v>1</v>
      </c>
      <c r="C1295" s="16"/>
      <c r="D1295" s="16"/>
      <c r="E1295" s="16"/>
      <c r="F1295" s="17"/>
      <c r="G1295" s="17"/>
      <c r="H1295" s="115">
        <f t="shared" si="43"/>
        <v>300350</v>
      </c>
    </row>
    <row r="1296" spans="1:8" ht="13.5">
      <c r="A1296" s="120"/>
      <c r="B1296" s="134">
        <f t="shared" si="42"/>
        <v>1</v>
      </c>
      <c r="C1296" s="16"/>
      <c r="D1296" s="16"/>
      <c r="E1296" s="16"/>
      <c r="F1296" s="17"/>
      <c r="G1296" s="17"/>
      <c r="H1296" s="115">
        <f t="shared" si="43"/>
        <v>300350</v>
      </c>
    </row>
    <row r="1297" spans="1:8" ht="13.5">
      <c r="A1297" s="120"/>
      <c r="B1297" s="134">
        <f t="shared" si="42"/>
        <v>1</v>
      </c>
      <c r="C1297" s="16"/>
      <c r="D1297" s="16"/>
      <c r="E1297" s="16"/>
      <c r="F1297" s="17"/>
      <c r="G1297" s="17"/>
      <c r="H1297" s="115">
        <f t="shared" si="43"/>
        <v>300350</v>
      </c>
    </row>
    <row r="1298" spans="1:8" ht="13.5">
      <c r="A1298" s="120"/>
      <c r="B1298" s="134">
        <f t="shared" si="42"/>
        <v>1</v>
      </c>
      <c r="C1298" s="16"/>
      <c r="D1298" s="16"/>
      <c r="E1298" s="16"/>
      <c r="F1298" s="17"/>
      <c r="G1298" s="17"/>
      <c r="H1298" s="115">
        <f t="shared" si="43"/>
        <v>300350</v>
      </c>
    </row>
    <row r="1299" spans="1:8" ht="13.5">
      <c r="A1299" s="120"/>
      <c r="B1299" s="134">
        <f t="shared" si="42"/>
        <v>1</v>
      </c>
      <c r="C1299" s="16"/>
      <c r="D1299" s="16"/>
      <c r="E1299" s="16"/>
      <c r="F1299" s="17"/>
      <c r="G1299" s="17"/>
      <c r="H1299" s="115">
        <f t="shared" si="43"/>
        <v>300350</v>
      </c>
    </row>
    <row r="1300" spans="1:8" ht="13.5">
      <c r="A1300" s="120"/>
      <c r="B1300" s="134">
        <f t="shared" si="42"/>
        <v>1</v>
      </c>
      <c r="C1300" s="16"/>
      <c r="D1300" s="16"/>
      <c r="E1300" s="16"/>
      <c r="F1300" s="17"/>
      <c r="G1300" s="17"/>
      <c r="H1300" s="115">
        <f t="shared" si="43"/>
        <v>300350</v>
      </c>
    </row>
    <row r="1301" spans="1:8" ht="13.5">
      <c r="A1301" s="120"/>
      <c r="B1301" s="134">
        <f t="shared" si="42"/>
        <v>1</v>
      </c>
      <c r="C1301" s="16"/>
      <c r="D1301" s="16"/>
      <c r="E1301" s="16"/>
      <c r="F1301" s="17"/>
      <c r="G1301" s="17"/>
      <c r="H1301" s="115">
        <f t="shared" si="43"/>
        <v>300350</v>
      </c>
    </row>
    <row r="1302" spans="1:8" ht="13.5">
      <c r="A1302" s="120"/>
      <c r="B1302" s="134">
        <f t="shared" si="42"/>
        <v>1</v>
      </c>
      <c r="C1302" s="16"/>
      <c r="D1302" s="16"/>
      <c r="E1302" s="16"/>
      <c r="F1302" s="17"/>
      <c r="G1302" s="17"/>
      <c r="H1302" s="115">
        <f t="shared" si="43"/>
        <v>300350</v>
      </c>
    </row>
    <row r="1303" spans="1:8" ht="13.5">
      <c r="A1303" s="120"/>
      <c r="B1303" s="134">
        <f t="shared" si="42"/>
        <v>1</v>
      </c>
      <c r="C1303" s="16"/>
      <c r="D1303" s="16"/>
      <c r="E1303" s="16"/>
      <c r="F1303" s="17"/>
      <c r="G1303" s="17"/>
      <c r="H1303" s="115">
        <f t="shared" si="43"/>
        <v>300350</v>
      </c>
    </row>
    <row r="1304" spans="1:8" ht="13.5">
      <c r="A1304" s="120"/>
      <c r="B1304" s="134">
        <f t="shared" si="42"/>
        <v>1</v>
      </c>
      <c r="C1304" s="16"/>
      <c r="D1304" s="16"/>
      <c r="E1304" s="16"/>
      <c r="F1304" s="17"/>
      <c r="G1304" s="17"/>
      <c r="H1304" s="115">
        <f t="shared" si="43"/>
        <v>300350</v>
      </c>
    </row>
    <row r="1305" spans="1:8" ht="13.5">
      <c r="A1305" s="120"/>
      <c r="B1305" s="134">
        <f t="shared" si="42"/>
        <v>1</v>
      </c>
      <c r="C1305" s="16"/>
      <c r="D1305" s="16"/>
      <c r="E1305" s="16"/>
      <c r="F1305" s="17"/>
      <c r="G1305" s="17"/>
      <c r="H1305" s="115">
        <f t="shared" si="43"/>
        <v>300350</v>
      </c>
    </row>
    <row r="1306" spans="1:8" ht="13.5">
      <c r="A1306" s="120"/>
      <c r="B1306" s="134">
        <f t="shared" si="42"/>
        <v>1</v>
      </c>
      <c r="C1306" s="16"/>
      <c r="D1306" s="16"/>
      <c r="E1306" s="16"/>
      <c r="F1306" s="17"/>
      <c r="G1306" s="17"/>
      <c r="H1306" s="115">
        <f t="shared" si="43"/>
        <v>300350</v>
      </c>
    </row>
    <row r="1307" spans="1:8" ht="13.5">
      <c r="A1307" s="120"/>
      <c r="B1307" s="134">
        <f t="shared" si="42"/>
        <v>1</v>
      </c>
      <c r="C1307" s="16"/>
      <c r="D1307" s="16"/>
      <c r="E1307" s="16"/>
      <c r="F1307" s="17"/>
      <c r="G1307" s="17"/>
      <c r="H1307" s="115">
        <f t="shared" si="43"/>
        <v>300350</v>
      </c>
    </row>
    <row r="1308" spans="1:8" ht="13.5">
      <c r="A1308" s="120"/>
      <c r="B1308" s="134">
        <f t="shared" si="42"/>
        <v>1</v>
      </c>
      <c r="C1308" s="16"/>
      <c r="D1308" s="16"/>
      <c r="E1308" s="16"/>
      <c r="F1308" s="17"/>
      <c r="G1308" s="17"/>
      <c r="H1308" s="115">
        <f t="shared" si="43"/>
        <v>300350</v>
      </c>
    </row>
    <row r="1309" spans="1:8" ht="13.5">
      <c r="A1309" s="120"/>
      <c r="B1309" s="134">
        <f t="shared" si="42"/>
        <v>1</v>
      </c>
      <c r="C1309" s="16"/>
      <c r="D1309" s="16"/>
      <c r="E1309" s="16"/>
      <c r="F1309" s="17"/>
      <c r="G1309" s="17"/>
      <c r="H1309" s="115">
        <f t="shared" si="43"/>
        <v>300350</v>
      </c>
    </row>
    <row r="1310" spans="1:8" ht="13.5">
      <c r="A1310" s="120"/>
      <c r="B1310" s="134">
        <f t="shared" si="42"/>
        <v>1</v>
      </c>
      <c r="C1310" s="16"/>
      <c r="D1310" s="16"/>
      <c r="E1310" s="16"/>
      <c r="F1310" s="17"/>
      <c r="G1310" s="17"/>
      <c r="H1310" s="115">
        <f t="shared" si="43"/>
        <v>300350</v>
      </c>
    </row>
    <row r="1311" spans="1:8" ht="13.5">
      <c r="A1311" s="120"/>
      <c r="B1311" s="134">
        <f t="shared" si="42"/>
        <v>1</v>
      </c>
      <c r="C1311" s="16"/>
      <c r="D1311" s="16"/>
      <c r="E1311" s="16"/>
      <c r="F1311" s="17"/>
      <c r="G1311" s="17"/>
      <c r="H1311" s="115">
        <f t="shared" si="43"/>
        <v>300350</v>
      </c>
    </row>
    <row r="1312" spans="1:8" ht="13.5">
      <c r="A1312" s="120"/>
      <c r="B1312" s="134">
        <f t="shared" si="42"/>
        <v>1</v>
      </c>
      <c r="C1312" s="16"/>
      <c r="D1312" s="16"/>
      <c r="E1312" s="16"/>
      <c r="F1312" s="17"/>
      <c r="G1312" s="17"/>
      <c r="H1312" s="115">
        <f t="shared" si="43"/>
        <v>300350</v>
      </c>
    </row>
    <row r="1313" spans="1:8" ht="13.5">
      <c r="A1313" s="120"/>
      <c r="B1313" s="134">
        <f t="shared" si="42"/>
        <v>1</v>
      </c>
      <c r="C1313" s="16"/>
      <c r="D1313" s="16"/>
      <c r="E1313" s="16"/>
      <c r="F1313" s="17"/>
      <c r="G1313" s="17"/>
      <c r="H1313" s="115">
        <f t="shared" si="43"/>
        <v>300350</v>
      </c>
    </row>
    <row r="1314" spans="1:8" ht="13.5">
      <c r="A1314" s="120"/>
      <c r="B1314" s="134">
        <f t="shared" si="42"/>
        <v>1</v>
      </c>
      <c r="C1314" s="16"/>
      <c r="D1314" s="16"/>
      <c r="E1314" s="16"/>
      <c r="F1314" s="17"/>
      <c r="G1314" s="17"/>
      <c r="H1314" s="115">
        <f t="shared" si="43"/>
        <v>300350</v>
      </c>
    </row>
    <row r="1315" spans="1:8" ht="13.5">
      <c r="A1315" s="120"/>
      <c r="B1315" s="134">
        <f t="shared" si="42"/>
        <v>1</v>
      </c>
      <c r="C1315" s="16"/>
      <c r="D1315" s="16"/>
      <c r="E1315" s="16"/>
      <c r="F1315" s="17"/>
      <c r="G1315" s="17"/>
      <c r="H1315" s="115">
        <f t="shared" si="43"/>
        <v>300350</v>
      </c>
    </row>
    <row r="1316" spans="1:8" ht="13.5">
      <c r="A1316" s="120"/>
      <c r="B1316" s="134">
        <f t="shared" si="42"/>
        <v>1</v>
      </c>
      <c r="C1316" s="16"/>
      <c r="D1316" s="16"/>
      <c r="E1316" s="16"/>
      <c r="F1316" s="17"/>
      <c r="G1316" s="17"/>
      <c r="H1316" s="115">
        <f t="shared" si="43"/>
        <v>300350</v>
      </c>
    </row>
    <row r="1317" spans="1:8" ht="13.5">
      <c r="A1317" s="120"/>
      <c r="B1317" s="134">
        <f t="shared" si="42"/>
        <v>1</v>
      </c>
      <c r="C1317" s="16"/>
      <c r="D1317" s="16"/>
      <c r="E1317" s="16"/>
      <c r="F1317" s="17"/>
      <c r="G1317" s="17"/>
      <c r="H1317" s="115">
        <f t="shared" si="43"/>
        <v>300350</v>
      </c>
    </row>
    <row r="1318" spans="1:8" ht="13.5">
      <c r="A1318" s="120"/>
      <c r="B1318" s="134">
        <f t="shared" si="42"/>
        <v>1</v>
      </c>
      <c r="C1318" s="16"/>
      <c r="D1318" s="16"/>
      <c r="E1318" s="16"/>
      <c r="F1318" s="17"/>
      <c r="G1318" s="17"/>
      <c r="H1318" s="115">
        <f t="shared" si="43"/>
        <v>300350</v>
      </c>
    </row>
    <row r="1319" spans="1:8" ht="13.5">
      <c r="A1319" s="120"/>
      <c r="B1319" s="134">
        <f t="shared" si="42"/>
        <v>1</v>
      </c>
      <c r="C1319" s="16"/>
      <c r="D1319" s="16"/>
      <c r="E1319" s="16"/>
      <c r="F1319" s="17"/>
      <c r="G1319" s="17"/>
      <c r="H1319" s="115">
        <f t="shared" si="43"/>
        <v>300350</v>
      </c>
    </row>
    <row r="1320" spans="1:8" ht="13.5">
      <c r="A1320" s="120"/>
      <c r="B1320" s="134">
        <f t="shared" si="42"/>
        <v>1</v>
      </c>
      <c r="C1320" s="16"/>
      <c r="D1320" s="16"/>
      <c r="E1320" s="16"/>
      <c r="F1320" s="17"/>
      <c r="G1320" s="17"/>
      <c r="H1320" s="115">
        <f t="shared" si="43"/>
        <v>300350</v>
      </c>
    </row>
    <row r="1321" spans="1:8" ht="13.5">
      <c r="A1321" s="120"/>
      <c r="B1321" s="134">
        <f t="shared" si="42"/>
        <v>1</v>
      </c>
      <c r="C1321" s="16"/>
      <c r="D1321" s="16"/>
      <c r="E1321" s="16"/>
      <c r="F1321" s="17"/>
      <c r="G1321" s="17"/>
      <c r="H1321" s="115">
        <f t="shared" si="43"/>
        <v>300350</v>
      </c>
    </row>
    <row r="1322" spans="1:8" ht="13.5">
      <c r="A1322" s="120"/>
      <c r="B1322" s="134">
        <f t="shared" si="42"/>
        <v>1</v>
      </c>
      <c r="C1322" s="16"/>
      <c r="D1322" s="16"/>
      <c r="E1322" s="16"/>
      <c r="F1322" s="17"/>
      <c r="G1322" s="17"/>
      <c r="H1322" s="115">
        <f t="shared" si="43"/>
        <v>300350</v>
      </c>
    </row>
    <row r="1323" spans="1:8" ht="13.5">
      <c r="A1323" s="120"/>
      <c r="B1323" s="134">
        <f t="shared" si="42"/>
        <v>1</v>
      </c>
      <c r="C1323" s="16"/>
      <c r="D1323" s="16"/>
      <c r="E1323" s="16"/>
      <c r="F1323" s="17"/>
      <c r="G1323" s="17"/>
      <c r="H1323" s="115">
        <f t="shared" si="43"/>
        <v>300350</v>
      </c>
    </row>
    <row r="1324" spans="1:8" ht="13.5">
      <c r="A1324" s="120"/>
      <c r="B1324" s="134">
        <f t="shared" si="42"/>
        <v>1</v>
      </c>
      <c r="C1324" s="16"/>
      <c r="D1324" s="16"/>
      <c r="E1324" s="16"/>
      <c r="F1324" s="17"/>
      <c r="G1324" s="17"/>
      <c r="H1324" s="115">
        <f t="shared" si="43"/>
        <v>300350</v>
      </c>
    </row>
    <row r="1325" spans="1:8" ht="13.5">
      <c r="A1325" s="120"/>
      <c r="B1325" s="134">
        <f t="shared" si="42"/>
        <v>1</v>
      </c>
      <c r="C1325" s="16"/>
      <c r="D1325" s="16"/>
      <c r="E1325" s="16"/>
      <c r="F1325" s="17"/>
      <c r="G1325" s="17"/>
      <c r="H1325" s="115">
        <f t="shared" si="43"/>
        <v>300350</v>
      </c>
    </row>
    <row r="1326" spans="1:8" ht="13.5">
      <c r="A1326" s="120"/>
      <c r="B1326" s="134">
        <f t="shared" si="42"/>
        <v>1</v>
      </c>
      <c r="C1326" s="16"/>
      <c r="D1326" s="16"/>
      <c r="E1326" s="16"/>
      <c r="F1326" s="17"/>
      <c r="G1326" s="17"/>
      <c r="H1326" s="115">
        <f t="shared" si="43"/>
        <v>300350</v>
      </c>
    </row>
    <row r="1327" spans="1:8" ht="13.5">
      <c r="A1327" s="120"/>
      <c r="B1327" s="134">
        <f t="shared" si="42"/>
        <v>1</v>
      </c>
      <c r="C1327" s="16"/>
      <c r="D1327" s="16"/>
      <c r="E1327" s="16"/>
      <c r="F1327" s="17"/>
      <c r="G1327" s="17"/>
      <c r="H1327" s="115">
        <f t="shared" si="43"/>
        <v>300350</v>
      </c>
    </row>
    <row r="1328" spans="1:8" ht="13.5">
      <c r="A1328" s="120"/>
      <c r="B1328" s="134">
        <f t="shared" si="42"/>
        <v>1</v>
      </c>
      <c r="C1328" s="16"/>
      <c r="D1328" s="16"/>
      <c r="E1328" s="16"/>
      <c r="F1328" s="17"/>
      <c r="G1328" s="17"/>
      <c r="H1328" s="115">
        <f t="shared" si="43"/>
        <v>300350</v>
      </c>
    </row>
    <row r="1329" spans="1:8" ht="13.5">
      <c r="A1329" s="120"/>
      <c r="B1329" s="134">
        <f t="shared" si="42"/>
        <v>1</v>
      </c>
      <c r="C1329" s="16"/>
      <c r="D1329" s="16"/>
      <c r="E1329" s="16"/>
      <c r="F1329" s="17"/>
      <c r="G1329" s="17"/>
      <c r="H1329" s="115">
        <f t="shared" si="43"/>
        <v>300350</v>
      </c>
    </row>
    <row r="1330" spans="1:8" ht="13.5">
      <c r="A1330" s="120"/>
      <c r="B1330" s="134">
        <f t="shared" si="42"/>
        <v>1</v>
      </c>
      <c r="C1330" s="16"/>
      <c r="D1330" s="16"/>
      <c r="E1330" s="16"/>
      <c r="F1330" s="17"/>
      <c r="G1330" s="17"/>
      <c r="H1330" s="115">
        <f t="shared" si="43"/>
        <v>300350</v>
      </c>
    </row>
    <row r="1331" spans="1:8" ht="13.5">
      <c r="A1331" s="120"/>
      <c r="B1331" s="134">
        <f t="shared" si="42"/>
        <v>1</v>
      </c>
      <c r="C1331" s="16"/>
      <c r="D1331" s="16"/>
      <c r="E1331" s="16"/>
      <c r="F1331" s="17"/>
      <c r="G1331" s="17"/>
      <c r="H1331" s="115">
        <f t="shared" si="43"/>
        <v>300350</v>
      </c>
    </row>
    <row r="1332" spans="1:8" ht="13.5">
      <c r="A1332" s="120"/>
      <c r="B1332" s="134">
        <f t="shared" si="42"/>
        <v>1</v>
      </c>
      <c r="C1332" s="16"/>
      <c r="D1332" s="16"/>
      <c r="E1332" s="16"/>
      <c r="F1332" s="17"/>
      <c r="G1332" s="17"/>
      <c r="H1332" s="115">
        <f t="shared" si="43"/>
        <v>300350</v>
      </c>
    </row>
    <row r="1333" spans="1:8" ht="13.5">
      <c r="A1333" s="120"/>
      <c r="B1333" s="134">
        <f t="shared" si="42"/>
        <v>1</v>
      </c>
      <c r="C1333" s="16"/>
      <c r="D1333" s="16"/>
      <c r="E1333" s="16"/>
      <c r="F1333" s="17"/>
      <c r="G1333" s="17"/>
      <c r="H1333" s="115">
        <f t="shared" si="43"/>
        <v>300350</v>
      </c>
    </row>
    <row r="1334" spans="1:8" ht="13.5">
      <c r="A1334" s="120"/>
      <c r="B1334" s="134">
        <f t="shared" si="42"/>
        <v>1</v>
      </c>
      <c r="C1334" s="16"/>
      <c r="D1334" s="16"/>
      <c r="E1334" s="16"/>
      <c r="F1334" s="17"/>
      <c r="G1334" s="17"/>
      <c r="H1334" s="115">
        <f t="shared" si="43"/>
        <v>300350</v>
      </c>
    </row>
    <row r="1335" spans="1:8" ht="13.5">
      <c r="A1335" s="120"/>
      <c r="B1335" s="134">
        <f t="shared" si="42"/>
        <v>1</v>
      </c>
      <c r="C1335" s="16"/>
      <c r="D1335" s="16"/>
      <c r="E1335" s="16"/>
      <c r="F1335" s="17"/>
      <c r="G1335" s="17"/>
      <c r="H1335" s="115">
        <f t="shared" si="43"/>
        <v>300350</v>
      </c>
    </row>
    <row r="1336" spans="1:8" ht="13.5">
      <c r="A1336" s="120"/>
      <c r="B1336" s="134">
        <f t="shared" si="42"/>
        <v>1</v>
      </c>
      <c r="C1336" s="16"/>
      <c r="D1336" s="16"/>
      <c r="E1336" s="16"/>
      <c r="F1336" s="17"/>
      <c r="G1336" s="17"/>
      <c r="H1336" s="115">
        <f t="shared" si="43"/>
        <v>300350</v>
      </c>
    </row>
    <row r="1337" spans="1:8" ht="13.5">
      <c r="A1337" s="120"/>
      <c r="B1337" s="134">
        <f t="shared" si="42"/>
        <v>1</v>
      </c>
      <c r="C1337" s="16"/>
      <c r="D1337" s="16"/>
      <c r="E1337" s="16"/>
      <c r="F1337" s="17"/>
      <c r="G1337" s="17"/>
      <c r="H1337" s="115">
        <f t="shared" si="43"/>
        <v>300350</v>
      </c>
    </row>
    <row r="1338" spans="1:8" ht="13.5">
      <c r="A1338" s="120"/>
      <c r="B1338" s="134">
        <f t="shared" si="42"/>
        <v>1</v>
      </c>
      <c r="C1338" s="16"/>
      <c r="D1338" s="16"/>
      <c r="E1338" s="16"/>
      <c r="F1338" s="17"/>
      <c r="G1338" s="17"/>
      <c r="H1338" s="115">
        <f t="shared" si="43"/>
        <v>300350</v>
      </c>
    </row>
    <row r="1339" spans="1:8" ht="13.5">
      <c r="A1339" s="120"/>
      <c r="B1339" s="134">
        <f t="shared" si="42"/>
        <v>1</v>
      </c>
      <c r="C1339" s="16"/>
      <c r="D1339" s="16"/>
      <c r="E1339" s="16"/>
      <c r="F1339" s="17"/>
      <c r="G1339" s="17"/>
      <c r="H1339" s="115">
        <f t="shared" si="43"/>
        <v>300350</v>
      </c>
    </row>
    <row r="1340" spans="1:8" ht="13.5">
      <c r="A1340" s="120"/>
      <c r="B1340" s="134">
        <f t="shared" si="42"/>
        <v>1</v>
      </c>
      <c r="C1340" s="16"/>
      <c r="D1340" s="16"/>
      <c r="E1340" s="16"/>
      <c r="F1340" s="17"/>
      <c r="G1340" s="17"/>
      <c r="H1340" s="115">
        <f t="shared" si="43"/>
        <v>300350</v>
      </c>
    </row>
    <row r="1341" spans="1:8" ht="13.5">
      <c r="A1341" s="120"/>
      <c r="B1341" s="134">
        <f t="shared" si="42"/>
        <v>1</v>
      </c>
      <c r="C1341" s="16"/>
      <c r="D1341" s="16"/>
      <c r="E1341" s="16"/>
      <c r="F1341" s="17"/>
      <c r="G1341" s="17"/>
      <c r="H1341" s="115">
        <f t="shared" si="43"/>
        <v>300350</v>
      </c>
    </row>
    <row r="1342" spans="1:8" ht="13.5">
      <c r="A1342" s="120"/>
      <c r="B1342" s="134">
        <f t="shared" si="42"/>
        <v>1</v>
      </c>
      <c r="C1342" s="16"/>
      <c r="D1342" s="16"/>
      <c r="E1342" s="16"/>
      <c r="F1342" s="17"/>
      <c r="G1342" s="17"/>
      <c r="H1342" s="115">
        <f t="shared" si="43"/>
        <v>300350</v>
      </c>
    </row>
    <row r="1343" spans="1:8" ht="13.5">
      <c r="A1343" s="120"/>
      <c r="B1343" s="134">
        <f t="shared" si="42"/>
        <v>1</v>
      </c>
      <c r="C1343" s="16"/>
      <c r="D1343" s="16"/>
      <c r="E1343" s="16"/>
      <c r="F1343" s="17"/>
      <c r="G1343" s="17"/>
      <c r="H1343" s="115">
        <f t="shared" si="43"/>
        <v>300350</v>
      </c>
    </row>
    <row r="1344" spans="1:8" ht="13.5">
      <c r="A1344" s="120"/>
      <c r="B1344" s="134">
        <f t="shared" si="42"/>
        <v>1</v>
      </c>
      <c r="C1344" s="16"/>
      <c r="D1344" s="16"/>
      <c r="E1344" s="16"/>
      <c r="F1344" s="17"/>
      <c r="G1344" s="17"/>
      <c r="H1344" s="115">
        <f t="shared" si="43"/>
        <v>300350</v>
      </c>
    </row>
    <row r="1345" spans="1:8" ht="13.5">
      <c r="A1345" s="120"/>
      <c r="B1345" s="134">
        <f t="shared" si="42"/>
        <v>1</v>
      </c>
      <c r="C1345" s="16"/>
      <c r="D1345" s="16"/>
      <c r="E1345" s="16"/>
      <c r="F1345" s="17"/>
      <c r="G1345" s="17"/>
      <c r="H1345" s="115">
        <f t="shared" si="43"/>
        <v>300350</v>
      </c>
    </row>
    <row r="1346" spans="1:8" ht="13.5">
      <c r="A1346" s="120"/>
      <c r="B1346" s="134">
        <f t="shared" si="42"/>
        <v>1</v>
      </c>
      <c r="C1346" s="16"/>
      <c r="D1346" s="16"/>
      <c r="E1346" s="16"/>
      <c r="F1346" s="17"/>
      <c r="G1346" s="17"/>
      <c r="H1346" s="115">
        <f t="shared" si="43"/>
        <v>300350</v>
      </c>
    </row>
    <row r="1347" spans="1:8" ht="13.5">
      <c r="A1347" s="120"/>
      <c r="B1347" s="134">
        <f t="shared" si="42"/>
        <v>1</v>
      </c>
      <c r="C1347" s="16"/>
      <c r="D1347" s="16"/>
      <c r="E1347" s="16"/>
      <c r="F1347" s="17"/>
      <c r="G1347" s="17"/>
      <c r="H1347" s="115">
        <f t="shared" si="43"/>
        <v>300350</v>
      </c>
    </row>
    <row r="1348" spans="1:8" ht="13.5">
      <c r="A1348" s="120"/>
      <c r="B1348" s="134">
        <f t="shared" si="42"/>
        <v>1</v>
      </c>
      <c r="C1348" s="16"/>
      <c r="D1348" s="16"/>
      <c r="E1348" s="16"/>
      <c r="F1348" s="17"/>
      <c r="G1348" s="17"/>
      <c r="H1348" s="115">
        <f t="shared" si="43"/>
        <v>300350</v>
      </c>
    </row>
    <row r="1349" spans="1:8" ht="13.5">
      <c r="A1349" s="120"/>
      <c r="B1349" s="134">
        <f t="shared" si="42"/>
        <v>1</v>
      </c>
      <c r="C1349" s="16"/>
      <c r="D1349" s="16"/>
      <c r="E1349" s="16"/>
      <c r="F1349" s="17"/>
      <c r="G1349" s="17"/>
      <c r="H1349" s="115">
        <f t="shared" si="43"/>
        <v>300350</v>
      </c>
    </row>
    <row r="1350" spans="1:8" ht="13.5">
      <c r="A1350" s="120"/>
      <c r="B1350" s="134">
        <f aca="true" t="shared" si="44" ref="B1350:B1413">MONTH(A1350)</f>
        <v>1</v>
      </c>
      <c r="C1350" s="16"/>
      <c r="D1350" s="16"/>
      <c r="E1350" s="16"/>
      <c r="F1350" s="17"/>
      <c r="G1350" s="17"/>
      <c r="H1350" s="115">
        <f aca="true" t="shared" si="45" ref="H1350:H1413">H1349+F1350-G1350</f>
        <v>300350</v>
      </c>
    </row>
    <row r="1351" spans="1:8" ht="13.5">
      <c r="A1351" s="120"/>
      <c r="B1351" s="134">
        <f t="shared" si="44"/>
        <v>1</v>
      </c>
      <c r="C1351" s="16"/>
      <c r="D1351" s="16"/>
      <c r="E1351" s="16"/>
      <c r="F1351" s="17"/>
      <c r="G1351" s="17"/>
      <c r="H1351" s="115">
        <f t="shared" si="45"/>
        <v>300350</v>
      </c>
    </row>
    <row r="1352" spans="1:8" ht="13.5">
      <c r="A1352" s="120"/>
      <c r="B1352" s="134">
        <f t="shared" si="44"/>
        <v>1</v>
      </c>
      <c r="C1352" s="16"/>
      <c r="D1352" s="16"/>
      <c r="E1352" s="16"/>
      <c r="F1352" s="17"/>
      <c r="G1352" s="17"/>
      <c r="H1352" s="115">
        <f t="shared" si="45"/>
        <v>300350</v>
      </c>
    </row>
    <row r="1353" spans="1:8" ht="13.5">
      <c r="A1353" s="120"/>
      <c r="B1353" s="134">
        <f t="shared" si="44"/>
        <v>1</v>
      </c>
      <c r="C1353" s="16"/>
      <c r="D1353" s="16"/>
      <c r="E1353" s="16"/>
      <c r="F1353" s="17"/>
      <c r="G1353" s="17"/>
      <c r="H1353" s="115">
        <f t="shared" si="45"/>
        <v>300350</v>
      </c>
    </row>
    <row r="1354" spans="1:8" ht="13.5">
      <c r="A1354" s="120"/>
      <c r="B1354" s="134">
        <f t="shared" si="44"/>
        <v>1</v>
      </c>
      <c r="C1354" s="16"/>
      <c r="D1354" s="16"/>
      <c r="E1354" s="16"/>
      <c r="F1354" s="17"/>
      <c r="G1354" s="17"/>
      <c r="H1354" s="115">
        <f t="shared" si="45"/>
        <v>300350</v>
      </c>
    </row>
    <row r="1355" spans="1:8" ht="13.5">
      <c r="A1355" s="120"/>
      <c r="B1355" s="134">
        <f t="shared" si="44"/>
        <v>1</v>
      </c>
      <c r="C1355" s="16"/>
      <c r="D1355" s="16"/>
      <c r="E1355" s="16"/>
      <c r="F1355" s="17"/>
      <c r="G1355" s="17"/>
      <c r="H1355" s="115">
        <f t="shared" si="45"/>
        <v>300350</v>
      </c>
    </row>
    <row r="1356" spans="1:8" ht="13.5">
      <c r="A1356" s="120"/>
      <c r="B1356" s="134">
        <f t="shared" si="44"/>
        <v>1</v>
      </c>
      <c r="C1356" s="16"/>
      <c r="D1356" s="16"/>
      <c r="E1356" s="16"/>
      <c r="F1356" s="17"/>
      <c r="G1356" s="17"/>
      <c r="H1356" s="115">
        <f t="shared" si="45"/>
        <v>300350</v>
      </c>
    </row>
    <row r="1357" spans="1:8" ht="13.5">
      <c r="A1357" s="120"/>
      <c r="B1357" s="134">
        <f t="shared" si="44"/>
        <v>1</v>
      </c>
      <c r="C1357" s="16"/>
      <c r="D1357" s="16"/>
      <c r="E1357" s="16"/>
      <c r="F1357" s="17"/>
      <c r="G1357" s="17"/>
      <c r="H1357" s="115">
        <f t="shared" si="45"/>
        <v>300350</v>
      </c>
    </row>
    <row r="1358" spans="1:8" ht="13.5">
      <c r="A1358" s="120"/>
      <c r="B1358" s="134">
        <f t="shared" si="44"/>
        <v>1</v>
      </c>
      <c r="C1358" s="16"/>
      <c r="D1358" s="16"/>
      <c r="E1358" s="16"/>
      <c r="F1358" s="17"/>
      <c r="G1358" s="17"/>
      <c r="H1358" s="115">
        <f t="shared" si="45"/>
        <v>300350</v>
      </c>
    </row>
    <row r="1359" spans="1:8" ht="13.5">
      <c r="A1359" s="120"/>
      <c r="B1359" s="134">
        <f t="shared" si="44"/>
        <v>1</v>
      </c>
      <c r="C1359" s="16"/>
      <c r="D1359" s="16"/>
      <c r="E1359" s="16"/>
      <c r="F1359" s="17"/>
      <c r="G1359" s="17"/>
      <c r="H1359" s="115">
        <f t="shared" si="45"/>
        <v>300350</v>
      </c>
    </row>
    <row r="1360" spans="1:8" ht="13.5">
      <c r="A1360" s="120"/>
      <c r="B1360" s="134">
        <f t="shared" si="44"/>
        <v>1</v>
      </c>
      <c r="C1360" s="16"/>
      <c r="D1360" s="16"/>
      <c r="E1360" s="16"/>
      <c r="F1360" s="17"/>
      <c r="G1360" s="17"/>
      <c r="H1360" s="115">
        <f t="shared" si="45"/>
        <v>300350</v>
      </c>
    </row>
    <row r="1361" spans="1:8" ht="13.5">
      <c r="A1361" s="120"/>
      <c r="B1361" s="134">
        <f t="shared" si="44"/>
        <v>1</v>
      </c>
      <c r="C1361" s="16"/>
      <c r="D1361" s="16"/>
      <c r="E1361" s="16"/>
      <c r="F1361" s="17"/>
      <c r="G1361" s="17"/>
      <c r="H1361" s="115">
        <f t="shared" si="45"/>
        <v>300350</v>
      </c>
    </row>
    <row r="1362" spans="1:8" ht="13.5">
      <c r="A1362" s="120"/>
      <c r="B1362" s="134">
        <f t="shared" si="44"/>
        <v>1</v>
      </c>
      <c r="C1362" s="16"/>
      <c r="D1362" s="16"/>
      <c r="E1362" s="16"/>
      <c r="F1362" s="17"/>
      <c r="G1362" s="17"/>
      <c r="H1362" s="115">
        <f t="shared" si="45"/>
        <v>300350</v>
      </c>
    </row>
    <row r="1363" spans="1:8" ht="13.5">
      <c r="A1363" s="120"/>
      <c r="B1363" s="134">
        <f t="shared" si="44"/>
        <v>1</v>
      </c>
      <c r="C1363" s="16"/>
      <c r="D1363" s="16"/>
      <c r="E1363" s="16"/>
      <c r="F1363" s="17"/>
      <c r="G1363" s="17"/>
      <c r="H1363" s="115">
        <f t="shared" si="45"/>
        <v>300350</v>
      </c>
    </row>
    <row r="1364" spans="1:8" ht="13.5">
      <c r="A1364" s="120"/>
      <c r="B1364" s="134">
        <f t="shared" si="44"/>
        <v>1</v>
      </c>
      <c r="C1364" s="16"/>
      <c r="D1364" s="16"/>
      <c r="E1364" s="16"/>
      <c r="F1364" s="17"/>
      <c r="G1364" s="17"/>
      <c r="H1364" s="115">
        <f t="shared" si="45"/>
        <v>300350</v>
      </c>
    </row>
    <row r="1365" spans="1:8" ht="13.5">
      <c r="A1365" s="120"/>
      <c r="B1365" s="134">
        <f t="shared" si="44"/>
        <v>1</v>
      </c>
      <c r="C1365" s="16"/>
      <c r="D1365" s="16"/>
      <c r="E1365" s="16"/>
      <c r="F1365" s="17"/>
      <c r="G1365" s="17"/>
      <c r="H1365" s="115">
        <f t="shared" si="45"/>
        <v>300350</v>
      </c>
    </row>
    <row r="1366" spans="1:8" ht="13.5">
      <c r="A1366" s="120"/>
      <c r="B1366" s="134">
        <f t="shared" si="44"/>
        <v>1</v>
      </c>
      <c r="C1366" s="16"/>
      <c r="D1366" s="16"/>
      <c r="E1366" s="16"/>
      <c r="F1366" s="17"/>
      <c r="G1366" s="17"/>
      <c r="H1366" s="115">
        <f t="shared" si="45"/>
        <v>300350</v>
      </c>
    </row>
    <row r="1367" spans="1:8" ht="13.5">
      <c r="A1367" s="120"/>
      <c r="B1367" s="134">
        <f t="shared" si="44"/>
        <v>1</v>
      </c>
      <c r="C1367" s="16"/>
      <c r="D1367" s="16"/>
      <c r="E1367" s="16"/>
      <c r="F1367" s="17"/>
      <c r="G1367" s="17"/>
      <c r="H1367" s="115">
        <f t="shared" si="45"/>
        <v>300350</v>
      </c>
    </row>
    <row r="1368" spans="1:8" ht="13.5">
      <c r="A1368" s="120"/>
      <c r="B1368" s="134">
        <f t="shared" si="44"/>
        <v>1</v>
      </c>
      <c r="C1368" s="16"/>
      <c r="D1368" s="16"/>
      <c r="E1368" s="16"/>
      <c r="F1368" s="17"/>
      <c r="G1368" s="17"/>
      <c r="H1368" s="115">
        <f t="shared" si="45"/>
        <v>300350</v>
      </c>
    </row>
    <row r="1369" spans="1:8" ht="13.5">
      <c r="A1369" s="120"/>
      <c r="B1369" s="134">
        <f t="shared" si="44"/>
        <v>1</v>
      </c>
      <c r="C1369" s="16"/>
      <c r="D1369" s="16"/>
      <c r="E1369" s="16"/>
      <c r="F1369" s="17"/>
      <c r="G1369" s="17"/>
      <c r="H1369" s="115">
        <f t="shared" si="45"/>
        <v>300350</v>
      </c>
    </row>
    <row r="1370" spans="1:8" ht="13.5">
      <c r="A1370" s="120"/>
      <c r="B1370" s="134">
        <f t="shared" si="44"/>
        <v>1</v>
      </c>
      <c r="C1370" s="16"/>
      <c r="D1370" s="16"/>
      <c r="E1370" s="16"/>
      <c r="F1370" s="17"/>
      <c r="G1370" s="17"/>
      <c r="H1370" s="115">
        <f t="shared" si="45"/>
        <v>300350</v>
      </c>
    </row>
    <row r="1371" spans="1:8" ht="13.5">
      <c r="A1371" s="120"/>
      <c r="B1371" s="134">
        <f t="shared" si="44"/>
        <v>1</v>
      </c>
      <c r="C1371" s="16"/>
      <c r="D1371" s="16"/>
      <c r="E1371" s="16"/>
      <c r="F1371" s="17"/>
      <c r="G1371" s="17"/>
      <c r="H1371" s="115">
        <f t="shared" si="45"/>
        <v>300350</v>
      </c>
    </row>
    <row r="1372" spans="1:8" ht="13.5">
      <c r="A1372" s="120"/>
      <c r="B1372" s="134">
        <f t="shared" si="44"/>
        <v>1</v>
      </c>
      <c r="C1372" s="16"/>
      <c r="D1372" s="16"/>
      <c r="E1372" s="16"/>
      <c r="F1372" s="17"/>
      <c r="G1372" s="17"/>
      <c r="H1372" s="115">
        <f t="shared" si="45"/>
        <v>300350</v>
      </c>
    </row>
    <row r="1373" spans="1:8" ht="13.5">
      <c r="A1373" s="120"/>
      <c r="B1373" s="134">
        <f t="shared" si="44"/>
        <v>1</v>
      </c>
      <c r="C1373" s="16"/>
      <c r="D1373" s="16"/>
      <c r="E1373" s="16"/>
      <c r="F1373" s="17"/>
      <c r="G1373" s="17"/>
      <c r="H1373" s="115">
        <f t="shared" si="45"/>
        <v>300350</v>
      </c>
    </row>
    <row r="1374" spans="1:8" ht="13.5">
      <c r="A1374" s="120"/>
      <c r="B1374" s="134">
        <f t="shared" si="44"/>
        <v>1</v>
      </c>
      <c r="C1374" s="16"/>
      <c r="D1374" s="16"/>
      <c r="E1374" s="16"/>
      <c r="F1374" s="17"/>
      <c r="G1374" s="17"/>
      <c r="H1374" s="115">
        <f t="shared" si="45"/>
        <v>300350</v>
      </c>
    </row>
    <row r="1375" spans="1:8" ht="13.5">
      <c r="A1375" s="120"/>
      <c r="B1375" s="134">
        <f t="shared" si="44"/>
        <v>1</v>
      </c>
      <c r="C1375" s="16"/>
      <c r="D1375" s="16"/>
      <c r="E1375" s="16"/>
      <c r="F1375" s="17"/>
      <c r="G1375" s="17"/>
      <c r="H1375" s="115">
        <f t="shared" si="45"/>
        <v>300350</v>
      </c>
    </row>
    <row r="1376" spans="1:8" ht="13.5">
      <c r="A1376" s="120"/>
      <c r="B1376" s="134">
        <f t="shared" si="44"/>
        <v>1</v>
      </c>
      <c r="C1376" s="16"/>
      <c r="D1376" s="16"/>
      <c r="E1376" s="16"/>
      <c r="F1376" s="17"/>
      <c r="G1376" s="17"/>
      <c r="H1376" s="115">
        <f t="shared" si="45"/>
        <v>300350</v>
      </c>
    </row>
    <row r="1377" spans="1:8" ht="13.5">
      <c r="A1377" s="120"/>
      <c r="B1377" s="134">
        <f t="shared" si="44"/>
        <v>1</v>
      </c>
      <c r="C1377" s="16"/>
      <c r="D1377" s="16"/>
      <c r="E1377" s="16"/>
      <c r="F1377" s="17"/>
      <c r="G1377" s="17"/>
      <c r="H1377" s="115">
        <f t="shared" si="45"/>
        <v>300350</v>
      </c>
    </row>
    <row r="1378" spans="1:8" ht="13.5">
      <c r="A1378" s="120"/>
      <c r="B1378" s="134">
        <f t="shared" si="44"/>
        <v>1</v>
      </c>
      <c r="C1378" s="16"/>
      <c r="D1378" s="16"/>
      <c r="E1378" s="16"/>
      <c r="F1378" s="17"/>
      <c r="G1378" s="17"/>
      <c r="H1378" s="115">
        <f t="shared" si="45"/>
        <v>300350</v>
      </c>
    </row>
    <row r="1379" spans="1:8" ht="13.5">
      <c r="A1379" s="120"/>
      <c r="B1379" s="134">
        <f t="shared" si="44"/>
        <v>1</v>
      </c>
      <c r="C1379" s="16"/>
      <c r="D1379" s="16"/>
      <c r="E1379" s="16"/>
      <c r="F1379" s="17"/>
      <c r="G1379" s="17"/>
      <c r="H1379" s="115">
        <f t="shared" si="45"/>
        <v>300350</v>
      </c>
    </row>
    <row r="1380" spans="1:8" ht="13.5">
      <c r="A1380" s="120"/>
      <c r="B1380" s="134">
        <f t="shared" si="44"/>
        <v>1</v>
      </c>
      <c r="C1380" s="16"/>
      <c r="D1380" s="16"/>
      <c r="E1380" s="16"/>
      <c r="F1380" s="17"/>
      <c r="G1380" s="17"/>
      <c r="H1380" s="115">
        <f t="shared" si="45"/>
        <v>300350</v>
      </c>
    </row>
    <row r="1381" spans="1:8" ht="13.5">
      <c r="A1381" s="120"/>
      <c r="B1381" s="134">
        <f t="shared" si="44"/>
        <v>1</v>
      </c>
      <c r="C1381" s="16"/>
      <c r="D1381" s="16"/>
      <c r="E1381" s="16"/>
      <c r="F1381" s="17"/>
      <c r="G1381" s="17"/>
      <c r="H1381" s="115">
        <f t="shared" si="45"/>
        <v>300350</v>
      </c>
    </row>
    <row r="1382" spans="1:8" ht="13.5">
      <c r="A1382" s="120"/>
      <c r="B1382" s="134">
        <f t="shared" si="44"/>
        <v>1</v>
      </c>
      <c r="C1382" s="16"/>
      <c r="D1382" s="16"/>
      <c r="E1382" s="16"/>
      <c r="F1382" s="17"/>
      <c r="G1382" s="17"/>
      <c r="H1382" s="115">
        <f t="shared" si="45"/>
        <v>300350</v>
      </c>
    </row>
    <row r="1383" spans="1:8" ht="13.5">
      <c r="A1383" s="120"/>
      <c r="B1383" s="134">
        <f t="shared" si="44"/>
        <v>1</v>
      </c>
      <c r="C1383" s="16"/>
      <c r="D1383" s="16"/>
      <c r="E1383" s="16"/>
      <c r="F1383" s="17"/>
      <c r="G1383" s="17"/>
      <c r="H1383" s="115">
        <f t="shared" si="45"/>
        <v>300350</v>
      </c>
    </row>
    <row r="1384" spans="1:8" ht="13.5">
      <c r="A1384" s="120"/>
      <c r="B1384" s="134">
        <f t="shared" si="44"/>
        <v>1</v>
      </c>
      <c r="C1384" s="16"/>
      <c r="D1384" s="16"/>
      <c r="E1384" s="16"/>
      <c r="F1384" s="17"/>
      <c r="G1384" s="17"/>
      <c r="H1384" s="115">
        <f t="shared" si="45"/>
        <v>300350</v>
      </c>
    </row>
    <row r="1385" spans="1:8" ht="13.5">
      <c r="A1385" s="120"/>
      <c r="B1385" s="134">
        <f t="shared" si="44"/>
        <v>1</v>
      </c>
      <c r="C1385" s="16"/>
      <c r="D1385" s="16"/>
      <c r="E1385" s="16"/>
      <c r="F1385" s="17"/>
      <c r="G1385" s="17"/>
      <c r="H1385" s="115">
        <f t="shared" si="45"/>
        <v>300350</v>
      </c>
    </row>
    <row r="1386" spans="1:8" ht="13.5">
      <c r="A1386" s="120"/>
      <c r="B1386" s="134">
        <f t="shared" si="44"/>
        <v>1</v>
      </c>
      <c r="C1386" s="16"/>
      <c r="D1386" s="16"/>
      <c r="E1386" s="16"/>
      <c r="F1386" s="17"/>
      <c r="G1386" s="17"/>
      <c r="H1386" s="115">
        <f t="shared" si="45"/>
        <v>300350</v>
      </c>
    </row>
    <row r="1387" spans="1:8" ht="13.5">
      <c r="A1387" s="120"/>
      <c r="B1387" s="134">
        <f t="shared" si="44"/>
        <v>1</v>
      </c>
      <c r="C1387" s="16"/>
      <c r="D1387" s="16"/>
      <c r="E1387" s="16"/>
      <c r="F1387" s="17"/>
      <c r="G1387" s="17"/>
      <c r="H1387" s="115">
        <f t="shared" si="45"/>
        <v>300350</v>
      </c>
    </row>
    <row r="1388" spans="1:8" ht="13.5">
      <c r="A1388" s="120"/>
      <c r="B1388" s="134">
        <f t="shared" si="44"/>
        <v>1</v>
      </c>
      <c r="C1388" s="16"/>
      <c r="D1388" s="16"/>
      <c r="E1388" s="16"/>
      <c r="F1388" s="17"/>
      <c r="G1388" s="17"/>
      <c r="H1388" s="115">
        <f t="shared" si="45"/>
        <v>300350</v>
      </c>
    </row>
    <row r="1389" spans="1:8" ht="13.5">
      <c r="A1389" s="120"/>
      <c r="B1389" s="134">
        <f t="shared" si="44"/>
        <v>1</v>
      </c>
      <c r="C1389" s="16"/>
      <c r="D1389" s="16"/>
      <c r="E1389" s="16"/>
      <c r="F1389" s="17"/>
      <c r="G1389" s="17"/>
      <c r="H1389" s="115">
        <f t="shared" si="45"/>
        <v>300350</v>
      </c>
    </row>
    <row r="1390" spans="1:8" ht="13.5">
      <c r="A1390" s="120"/>
      <c r="B1390" s="134">
        <f t="shared" si="44"/>
        <v>1</v>
      </c>
      <c r="C1390" s="16"/>
      <c r="D1390" s="16"/>
      <c r="E1390" s="16"/>
      <c r="F1390" s="17"/>
      <c r="G1390" s="17"/>
      <c r="H1390" s="115">
        <f t="shared" si="45"/>
        <v>300350</v>
      </c>
    </row>
    <row r="1391" spans="1:8" ht="13.5">
      <c r="A1391" s="120"/>
      <c r="B1391" s="134">
        <f t="shared" si="44"/>
        <v>1</v>
      </c>
      <c r="C1391" s="16"/>
      <c r="D1391" s="16"/>
      <c r="E1391" s="16"/>
      <c r="F1391" s="17"/>
      <c r="G1391" s="17"/>
      <c r="H1391" s="115">
        <f t="shared" si="45"/>
        <v>300350</v>
      </c>
    </row>
    <row r="1392" spans="1:8" ht="13.5">
      <c r="A1392" s="120"/>
      <c r="B1392" s="134">
        <f t="shared" si="44"/>
        <v>1</v>
      </c>
      <c r="C1392" s="16"/>
      <c r="D1392" s="16"/>
      <c r="E1392" s="16"/>
      <c r="F1392" s="17"/>
      <c r="G1392" s="17"/>
      <c r="H1392" s="115">
        <f t="shared" si="45"/>
        <v>300350</v>
      </c>
    </row>
    <row r="1393" spans="1:8" ht="13.5">
      <c r="A1393" s="120"/>
      <c r="B1393" s="134">
        <f t="shared" si="44"/>
        <v>1</v>
      </c>
      <c r="C1393" s="16"/>
      <c r="D1393" s="16"/>
      <c r="E1393" s="16"/>
      <c r="F1393" s="17"/>
      <c r="G1393" s="17"/>
      <c r="H1393" s="115">
        <f t="shared" si="45"/>
        <v>300350</v>
      </c>
    </row>
    <row r="1394" spans="1:8" ht="13.5">
      <c r="A1394" s="120"/>
      <c r="B1394" s="134">
        <f t="shared" si="44"/>
        <v>1</v>
      </c>
      <c r="C1394" s="16"/>
      <c r="D1394" s="16"/>
      <c r="E1394" s="16"/>
      <c r="F1394" s="17"/>
      <c r="G1394" s="17"/>
      <c r="H1394" s="115">
        <f t="shared" si="45"/>
        <v>300350</v>
      </c>
    </row>
    <row r="1395" spans="1:8" ht="13.5">
      <c r="A1395" s="120"/>
      <c r="B1395" s="134">
        <f t="shared" si="44"/>
        <v>1</v>
      </c>
      <c r="C1395" s="16"/>
      <c r="D1395" s="16"/>
      <c r="E1395" s="16"/>
      <c r="F1395" s="17"/>
      <c r="G1395" s="17"/>
      <c r="H1395" s="115">
        <f t="shared" si="45"/>
        <v>300350</v>
      </c>
    </row>
    <row r="1396" spans="1:8" ht="13.5">
      <c r="A1396" s="120"/>
      <c r="B1396" s="134">
        <f t="shared" si="44"/>
        <v>1</v>
      </c>
      <c r="C1396" s="16"/>
      <c r="D1396" s="16"/>
      <c r="E1396" s="16"/>
      <c r="F1396" s="17"/>
      <c r="G1396" s="17"/>
      <c r="H1396" s="115">
        <f t="shared" si="45"/>
        <v>300350</v>
      </c>
    </row>
    <row r="1397" spans="1:8" ht="13.5">
      <c r="A1397" s="120"/>
      <c r="B1397" s="134">
        <f t="shared" si="44"/>
        <v>1</v>
      </c>
      <c r="C1397" s="16"/>
      <c r="D1397" s="16"/>
      <c r="E1397" s="16"/>
      <c r="F1397" s="17"/>
      <c r="G1397" s="17"/>
      <c r="H1397" s="115">
        <f t="shared" si="45"/>
        <v>300350</v>
      </c>
    </row>
    <row r="1398" spans="1:8" ht="13.5">
      <c r="A1398" s="120"/>
      <c r="B1398" s="134">
        <f t="shared" si="44"/>
        <v>1</v>
      </c>
      <c r="C1398" s="16"/>
      <c r="D1398" s="16"/>
      <c r="E1398" s="16"/>
      <c r="F1398" s="17"/>
      <c r="G1398" s="17"/>
      <c r="H1398" s="115">
        <f t="shared" si="45"/>
        <v>300350</v>
      </c>
    </row>
    <row r="1399" spans="1:8" ht="13.5">
      <c r="A1399" s="120"/>
      <c r="B1399" s="134">
        <f t="shared" si="44"/>
        <v>1</v>
      </c>
      <c r="C1399" s="16"/>
      <c r="D1399" s="16"/>
      <c r="E1399" s="16"/>
      <c r="F1399" s="17"/>
      <c r="G1399" s="17"/>
      <c r="H1399" s="115">
        <f t="shared" si="45"/>
        <v>300350</v>
      </c>
    </row>
    <row r="1400" spans="1:8" ht="13.5">
      <c r="A1400" s="120"/>
      <c r="B1400" s="134">
        <f t="shared" si="44"/>
        <v>1</v>
      </c>
      <c r="C1400" s="16"/>
      <c r="D1400" s="16"/>
      <c r="E1400" s="16"/>
      <c r="F1400" s="17"/>
      <c r="G1400" s="17"/>
      <c r="H1400" s="115">
        <f t="shared" si="45"/>
        <v>300350</v>
      </c>
    </row>
    <row r="1401" spans="1:8" ht="13.5">
      <c r="A1401" s="120"/>
      <c r="B1401" s="134">
        <f t="shared" si="44"/>
        <v>1</v>
      </c>
      <c r="C1401" s="16"/>
      <c r="D1401" s="16"/>
      <c r="E1401" s="16"/>
      <c r="F1401" s="17"/>
      <c r="G1401" s="17"/>
      <c r="H1401" s="115">
        <f t="shared" si="45"/>
        <v>300350</v>
      </c>
    </row>
    <row r="1402" spans="1:8" ht="13.5">
      <c r="A1402" s="120"/>
      <c r="B1402" s="134">
        <f t="shared" si="44"/>
        <v>1</v>
      </c>
      <c r="C1402" s="16"/>
      <c r="D1402" s="16"/>
      <c r="E1402" s="16"/>
      <c r="F1402" s="17"/>
      <c r="G1402" s="17"/>
      <c r="H1402" s="115">
        <f t="shared" si="45"/>
        <v>300350</v>
      </c>
    </row>
    <row r="1403" spans="1:8" ht="13.5">
      <c r="A1403" s="120"/>
      <c r="B1403" s="134">
        <f t="shared" si="44"/>
        <v>1</v>
      </c>
      <c r="C1403" s="16"/>
      <c r="D1403" s="16"/>
      <c r="E1403" s="16"/>
      <c r="F1403" s="17"/>
      <c r="G1403" s="17"/>
      <c r="H1403" s="115">
        <f t="shared" si="45"/>
        <v>300350</v>
      </c>
    </row>
    <row r="1404" spans="1:8" ht="13.5">
      <c r="A1404" s="120"/>
      <c r="B1404" s="134">
        <f t="shared" si="44"/>
        <v>1</v>
      </c>
      <c r="C1404" s="16"/>
      <c r="D1404" s="16"/>
      <c r="E1404" s="16"/>
      <c r="F1404" s="17"/>
      <c r="G1404" s="17"/>
      <c r="H1404" s="115">
        <f t="shared" si="45"/>
        <v>300350</v>
      </c>
    </row>
    <row r="1405" spans="1:8" ht="13.5">
      <c r="A1405" s="120"/>
      <c r="B1405" s="134">
        <f t="shared" si="44"/>
        <v>1</v>
      </c>
      <c r="C1405" s="16"/>
      <c r="D1405" s="16"/>
      <c r="E1405" s="16"/>
      <c r="F1405" s="17"/>
      <c r="G1405" s="17"/>
      <c r="H1405" s="115">
        <f t="shared" si="45"/>
        <v>300350</v>
      </c>
    </row>
    <row r="1406" spans="1:8" ht="13.5">
      <c r="A1406" s="120"/>
      <c r="B1406" s="134">
        <f t="shared" si="44"/>
        <v>1</v>
      </c>
      <c r="C1406" s="16"/>
      <c r="D1406" s="16"/>
      <c r="E1406" s="16"/>
      <c r="F1406" s="17"/>
      <c r="G1406" s="17"/>
      <c r="H1406" s="115">
        <f t="shared" si="45"/>
        <v>300350</v>
      </c>
    </row>
    <row r="1407" spans="1:8" ht="13.5">
      <c r="A1407" s="120"/>
      <c r="B1407" s="134">
        <f t="shared" si="44"/>
        <v>1</v>
      </c>
      <c r="C1407" s="16"/>
      <c r="D1407" s="16"/>
      <c r="E1407" s="16"/>
      <c r="F1407" s="17"/>
      <c r="G1407" s="17"/>
      <c r="H1407" s="115">
        <f t="shared" si="45"/>
        <v>300350</v>
      </c>
    </row>
    <row r="1408" spans="1:8" ht="13.5">
      <c r="A1408" s="120"/>
      <c r="B1408" s="134">
        <f t="shared" si="44"/>
        <v>1</v>
      </c>
      <c r="C1408" s="16"/>
      <c r="D1408" s="16"/>
      <c r="E1408" s="16"/>
      <c r="F1408" s="17"/>
      <c r="G1408" s="17"/>
      <c r="H1408" s="115">
        <f t="shared" si="45"/>
        <v>300350</v>
      </c>
    </row>
    <row r="1409" spans="1:8" ht="13.5">
      <c r="A1409" s="120"/>
      <c r="B1409" s="134">
        <f t="shared" si="44"/>
        <v>1</v>
      </c>
      <c r="C1409" s="16"/>
      <c r="D1409" s="16"/>
      <c r="E1409" s="16"/>
      <c r="F1409" s="17"/>
      <c r="G1409" s="17"/>
      <c r="H1409" s="115">
        <f t="shared" si="45"/>
        <v>300350</v>
      </c>
    </row>
    <row r="1410" spans="1:8" ht="13.5">
      <c r="A1410" s="120"/>
      <c r="B1410" s="134">
        <f t="shared" si="44"/>
        <v>1</v>
      </c>
      <c r="C1410" s="16"/>
      <c r="D1410" s="16"/>
      <c r="E1410" s="16"/>
      <c r="F1410" s="17"/>
      <c r="G1410" s="17"/>
      <c r="H1410" s="115">
        <f t="shared" si="45"/>
        <v>300350</v>
      </c>
    </row>
    <row r="1411" spans="1:8" ht="13.5">
      <c r="A1411" s="120"/>
      <c r="B1411" s="134">
        <f t="shared" si="44"/>
        <v>1</v>
      </c>
      <c r="C1411" s="16"/>
      <c r="D1411" s="16"/>
      <c r="E1411" s="16"/>
      <c r="F1411" s="17"/>
      <c r="G1411" s="17"/>
      <c r="H1411" s="115">
        <f t="shared" si="45"/>
        <v>300350</v>
      </c>
    </row>
    <row r="1412" spans="1:8" ht="13.5">
      <c r="A1412" s="120"/>
      <c r="B1412" s="134">
        <f t="shared" si="44"/>
        <v>1</v>
      </c>
      <c r="C1412" s="16"/>
      <c r="D1412" s="16"/>
      <c r="E1412" s="16"/>
      <c r="F1412" s="17"/>
      <c r="G1412" s="17"/>
      <c r="H1412" s="115">
        <f t="shared" si="45"/>
        <v>300350</v>
      </c>
    </row>
    <row r="1413" spans="1:8" ht="13.5">
      <c r="A1413" s="120"/>
      <c r="B1413" s="134">
        <f t="shared" si="44"/>
        <v>1</v>
      </c>
      <c r="C1413" s="16"/>
      <c r="D1413" s="16"/>
      <c r="E1413" s="16"/>
      <c r="F1413" s="17"/>
      <c r="G1413" s="17"/>
      <c r="H1413" s="115">
        <f t="shared" si="45"/>
        <v>300350</v>
      </c>
    </row>
    <row r="1414" spans="1:8" ht="13.5">
      <c r="A1414" s="120"/>
      <c r="B1414" s="134">
        <f aca="true" t="shared" si="46" ref="B1414:B1477">MONTH(A1414)</f>
        <v>1</v>
      </c>
      <c r="C1414" s="16"/>
      <c r="D1414" s="16"/>
      <c r="E1414" s="16"/>
      <c r="F1414" s="17"/>
      <c r="G1414" s="17"/>
      <c r="H1414" s="115">
        <f aca="true" t="shared" si="47" ref="H1414:H1477">H1413+F1414-G1414</f>
        <v>300350</v>
      </c>
    </row>
    <row r="1415" spans="1:8" ht="13.5">
      <c r="A1415" s="120"/>
      <c r="B1415" s="134">
        <f t="shared" si="46"/>
        <v>1</v>
      </c>
      <c r="C1415" s="16"/>
      <c r="D1415" s="16"/>
      <c r="E1415" s="16"/>
      <c r="F1415" s="17"/>
      <c r="G1415" s="17"/>
      <c r="H1415" s="115">
        <f t="shared" si="47"/>
        <v>300350</v>
      </c>
    </row>
    <row r="1416" spans="1:8" ht="13.5">
      <c r="A1416" s="120"/>
      <c r="B1416" s="134">
        <f t="shared" si="46"/>
        <v>1</v>
      </c>
      <c r="C1416" s="16"/>
      <c r="D1416" s="16"/>
      <c r="E1416" s="16"/>
      <c r="F1416" s="17"/>
      <c r="G1416" s="17"/>
      <c r="H1416" s="115">
        <f t="shared" si="47"/>
        <v>300350</v>
      </c>
    </row>
    <row r="1417" spans="1:8" ht="13.5">
      <c r="A1417" s="120"/>
      <c r="B1417" s="134">
        <f t="shared" si="46"/>
        <v>1</v>
      </c>
      <c r="C1417" s="16"/>
      <c r="D1417" s="16"/>
      <c r="E1417" s="16"/>
      <c r="F1417" s="17"/>
      <c r="G1417" s="17"/>
      <c r="H1417" s="115">
        <f t="shared" si="47"/>
        <v>300350</v>
      </c>
    </row>
    <row r="1418" spans="1:8" ht="13.5">
      <c r="A1418" s="120"/>
      <c r="B1418" s="134">
        <f t="shared" si="46"/>
        <v>1</v>
      </c>
      <c r="C1418" s="16"/>
      <c r="D1418" s="16"/>
      <c r="E1418" s="16"/>
      <c r="F1418" s="17"/>
      <c r="G1418" s="17"/>
      <c r="H1418" s="115">
        <f t="shared" si="47"/>
        <v>300350</v>
      </c>
    </row>
    <row r="1419" spans="1:8" ht="13.5">
      <c r="A1419" s="120"/>
      <c r="B1419" s="134">
        <f t="shared" si="46"/>
        <v>1</v>
      </c>
      <c r="C1419" s="16"/>
      <c r="D1419" s="16"/>
      <c r="E1419" s="16"/>
      <c r="F1419" s="17"/>
      <c r="G1419" s="17"/>
      <c r="H1419" s="115">
        <f t="shared" si="47"/>
        <v>300350</v>
      </c>
    </row>
    <row r="1420" spans="1:8" ht="13.5">
      <c r="A1420" s="120"/>
      <c r="B1420" s="134">
        <f t="shared" si="46"/>
        <v>1</v>
      </c>
      <c r="C1420" s="16"/>
      <c r="D1420" s="16"/>
      <c r="E1420" s="16"/>
      <c r="F1420" s="17"/>
      <c r="G1420" s="17"/>
      <c r="H1420" s="115">
        <f t="shared" si="47"/>
        <v>300350</v>
      </c>
    </row>
    <row r="1421" spans="1:8" ht="13.5">
      <c r="A1421" s="120"/>
      <c r="B1421" s="134">
        <f t="shared" si="46"/>
        <v>1</v>
      </c>
      <c r="C1421" s="16"/>
      <c r="D1421" s="16"/>
      <c r="E1421" s="16"/>
      <c r="F1421" s="17"/>
      <c r="G1421" s="17"/>
      <c r="H1421" s="115">
        <f t="shared" si="47"/>
        <v>300350</v>
      </c>
    </row>
    <row r="1422" spans="1:8" ht="13.5">
      <c r="A1422" s="120"/>
      <c r="B1422" s="134">
        <f t="shared" si="46"/>
        <v>1</v>
      </c>
      <c r="C1422" s="16"/>
      <c r="D1422" s="16"/>
      <c r="E1422" s="16"/>
      <c r="F1422" s="17"/>
      <c r="G1422" s="17"/>
      <c r="H1422" s="115">
        <f t="shared" si="47"/>
        <v>300350</v>
      </c>
    </row>
    <row r="1423" spans="1:8" ht="13.5">
      <c r="A1423" s="120"/>
      <c r="B1423" s="134">
        <f t="shared" si="46"/>
        <v>1</v>
      </c>
      <c r="C1423" s="16"/>
      <c r="D1423" s="16"/>
      <c r="E1423" s="16"/>
      <c r="F1423" s="17"/>
      <c r="G1423" s="17"/>
      <c r="H1423" s="115">
        <f t="shared" si="47"/>
        <v>300350</v>
      </c>
    </row>
    <row r="1424" spans="1:8" ht="13.5">
      <c r="A1424" s="120"/>
      <c r="B1424" s="134">
        <f t="shared" si="46"/>
        <v>1</v>
      </c>
      <c r="C1424" s="16"/>
      <c r="D1424" s="16"/>
      <c r="E1424" s="16"/>
      <c r="F1424" s="17"/>
      <c r="G1424" s="17"/>
      <c r="H1424" s="115">
        <f t="shared" si="47"/>
        <v>300350</v>
      </c>
    </row>
    <row r="1425" spans="1:8" ht="13.5">
      <c r="A1425" s="120"/>
      <c r="B1425" s="134">
        <f t="shared" si="46"/>
        <v>1</v>
      </c>
      <c r="C1425" s="16"/>
      <c r="D1425" s="16"/>
      <c r="E1425" s="16"/>
      <c r="F1425" s="17"/>
      <c r="G1425" s="17"/>
      <c r="H1425" s="115">
        <f t="shared" si="47"/>
        <v>300350</v>
      </c>
    </row>
    <row r="1426" spans="1:8" ht="13.5">
      <c r="A1426" s="120"/>
      <c r="B1426" s="134">
        <f t="shared" si="46"/>
        <v>1</v>
      </c>
      <c r="C1426" s="16"/>
      <c r="D1426" s="16"/>
      <c r="E1426" s="16"/>
      <c r="F1426" s="17"/>
      <c r="G1426" s="17"/>
      <c r="H1426" s="115">
        <f t="shared" si="47"/>
        <v>300350</v>
      </c>
    </row>
    <row r="1427" spans="1:8" ht="13.5">
      <c r="A1427" s="120"/>
      <c r="B1427" s="134">
        <f t="shared" si="46"/>
        <v>1</v>
      </c>
      <c r="C1427" s="16"/>
      <c r="D1427" s="16"/>
      <c r="E1427" s="16"/>
      <c r="F1427" s="17"/>
      <c r="G1427" s="17"/>
      <c r="H1427" s="115">
        <f t="shared" si="47"/>
        <v>300350</v>
      </c>
    </row>
    <row r="1428" spans="1:8" ht="13.5">
      <c r="A1428" s="120"/>
      <c r="B1428" s="134">
        <f t="shared" si="46"/>
        <v>1</v>
      </c>
      <c r="C1428" s="16"/>
      <c r="D1428" s="16"/>
      <c r="E1428" s="16"/>
      <c r="F1428" s="17"/>
      <c r="G1428" s="17"/>
      <c r="H1428" s="115">
        <f t="shared" si="47"/>
        <v>300350</v>
      </c>
    </row>
    <row r="1429" spans="1:8" ht="13.5">
      <c r="A1429" s="120"/>
      <c r="B1429" s="134">
        <f t="shared" si="46"/>
        <v>1</v>
      </c>
      <c r="C1429" s="16"/>
      <c r="D1429" s="16"/>
      <c r="E1429" s="16"/>
      <c r="F1429" s="17"/>
      <c r="G1429" s="17"/>
      <c r="H1429" s="115">
        <f t="shared" si="47"/>
        <v>300350</v>
      </c>
    </row>
    <row r="1430" spans="1:8" ht="13.5">
      <c r="A1430" s="120"/>
      <c r="B1430" s="134">
        <f t="shared" si="46"/>
        <v>1</v>
      </c>
      <c r="C1430" s="16"/>
      <c r="D1430" s="16"/>
      <c r="E1430" s="16"/>
      <c r="F1430" s="17"/>
      <c r="G1430" s="17"/>
      <c r="H1430" s="115">
        <f t="shared" si="47"/>
        <v>300350</v>
      </c>
    </row>
    <row r="1431" spans="1:8" ht="13.5">
      <c r="A1431" s="120"/>
      <c r="B1431" s="134">
        <f t="shared" si="46"/>
        <v>1</v>
      </c>
      <c r="C1431" s="16"/>
      <c r="D1431" s="16"/>
      <c r="E1431" s="16"/>
      <c r="F1431" s="17"/>
      <c r="G1431" s="17"/>
      <c r="H1431" s="115">
        <f t="shared" si="47"/>
        <v>300350</v>
      </c>
    </row>
    <row r="1432" spans="1:8" ht="13.5">
      <c r="A1432" s="120"/>
      <c r="B1432" s="134">
        <f t="shared" si="46"/>
        <v>1</v>
      </c>
      <c r="C1432" s="16"/>
      <c r="D1432" s="16"/>
      <c r="E1432" s="16"/>
      <c r="F1432" s="17"/>
      <c r="G1432" s="17"/>
      <c r="H1432" s="115">
        <f t="shared" si="47"/>
        <v>300350</v>
      </c>
    </row>
    <row r="1433" spans="1:8" ht="13.5">
      <c r="A1433" s="120"/>
      <c r="B1433" s="134">
        <f t="shared" si="46"/>
        <v>1</v>
      </c>
      <c r="C1433" s="16"/>
      <c r="D1433" s="16"/>
      <c r="E1433" s="16"/>
      <c r="F1433" s="17"/>
      <c r="G1433" s="17"/>
      <c r="H1433" s="115">
        <f t="shared" si="47"/>
        <v>300350</v>
      </c>
    </row>
    <row r="1434" spans="1:8" ht="13.5">
      <c r="A1434" s="120"/>
      <c r="B1434" s="134">
        <f t="shared" si="46"/>
        <v>1</v>
      </c>
      <c r="C1434" s="16"/>
      <c r="D1434" s="16"/>
      <c r="E1434" s="16"/>
      <c r="F1434" s="17"/>
      <c r="G1434" s="17"/>
      <c r="H1434" s="115">
        <f t="shared" si="47"/>
        <v>300350</v>
      </c>
    </row>
    <row r="1435" spans="1:8" ht="13.5">
      <c r="A1435" s="120"/>
      <c r="B1435" s="134">
        <f t="shared" si="46"/>
        <v>1</v>
      </c>
      <c r="C1435" s="16"/>
      <c r="D1435" s="16"/>
      <c r="E1435" s="16"/>
      <c r="F1435" s="17"/>
      <c r="G1435" s="17"/>
      <c r="H1435" s="115">
        <f t="shared" si="47"/>
        <v>300350</v>
      </c>
    </row>
    <row r="1436" spans="1:8" ht="13.5">
      <c r="A1436" s="120"/>
      <c r="B1436" s="134">
        <f t="shared" si="46"/>
        <v>1</v>
      </c>
      <c r="C1436" s="16"/>
      <c r="D1436" s="16"/>
      <c r="E1436" s="16"/>
      <c r="F1436" s="17"/>
      <c r="G1436" s="17"/>
      <c r="H1436" s="115">
        <f t="shared" si="47"/>
        <v>300350</v>
      </c>
    </row>
    <row r="1437" spans="1:8" ht="13.5">
      <c r="A1437" s="120"/>
      <c r="B1437" s="134">
        <f t="shared" si="46"/>
        <v>1</v>
      </c>
      <c r="C1437" s="16"/>
      <c r="D1437" s="16"/>
      <c r="E1437" s="16"/>
      <c r="F1437" s="17"/>
      <c r="G1437" s="17"/>
      <c r="H1437" s="115">
        <f t="shared" si="47"/>
        <v>300350</v>
      </c>
    </row>
    <row r="1438" spans="1:8" ht="13.5">
      <c r="A1438" s="120"/>
      <c r="B1438" s="134">
        <f t="shared" si="46"/>
        <v>1</v>
      </c>
      <c r="C1438" s="16"/>
      <c r="D1438" s="16"/>
      <c r="E1438" s="16"/>
      <c r="F1438" s="17"/>
      <c r="G1438" s="17"/>
      <c r="H1438" s="115">
        <f t="shared" si="47"/>
        <v>300350</v>
      </c>
    </row>
    <row r="1439" spans="1:8" ht="13.5">
      <c r="A1439" s="120"/>
      <c r="B1439" s="134">
        <f t="shared" si="46"/>
        <v>1</v>
      </c>
      <c r="C1439" s="16"/>
      <c r="D1439" s="16"/>
      <c r="E1439" s="16"/>
      <c r="F1439" s="17"/>
      <c r="G1439" s="17"/>
      <c r="H1439" s="115">
        <f t="shared" si="47"/>
        <v>300350</v>
      </c>
    </row>
    <row r="1440" spans="1:8" ht="13.5">
      <c r="A1440" s="120"/>
      <c r="B1440" s="134">
        <f t="shared" si="46"/>
        <v>1</v>
      </c>
      <c r="C1440" s="16"/>
      <c r="D1440" s="16"/>
      <c r="E1440" s="16"/>
      <c r="F1440" s="17"/>
      <c r="G1440" s="17"/>
      <c r="H1440" s="115">
        <f t="shared" si="47"/>
        <v>300350</v>
      </c>
    </row>
    <row r="1441" spans="1:8" ht="13.5">
      <c r="A1441" s="120"/>
      <c r="B1441" s="134">
        <f t="shared" si="46"/>
        <v>1</v>
      </c>
      <c r="C1441" s="16"/>
      <c r="D1441" s="16"/>
      <c r="E1441" s="16"/>
      <c r="F1441" s="17"/>
      <c r="G1441" s="17"/>
      <c r="H1441" s="115">
        <f t="shared" si="47"/>
        <v>300350</v>
      </c>
    </row>
    <row r="1442" spans="1:8" ht="13.5">
      <c r="A1442" s="120"/>
      <c r="B1442" s="134">
        <f t="shared" si="46"/>
        <v>1</v>
      </c>
      <c r="C1442" s="16"/>
      <c r="D1442" s="16"/>
      <c r="E1442" s="16"/>
      <c r="F1442" s="17"/>
      <c r="G1442" s="17"/>
      <c r="H1442" s="115">
        <f t="shared" si="47"/>
        <v>300350</v>
      </c>
    </row>
    <row r="1443" spans="1:8" ht="13.5">
      <c r="A1443" s="120"/>
      <c r="B1443" s="134">
        <f t="shared" si="46"/>
        <v>1</v>
      </c>
      <c r="C1443" s="16"/>
      <c r="D1443" s="16"/>
      <c r="E1443" s="16"/>
      <c r="F1443" s="17"/>
      <c r="G1443" s="17"/>
      <c r="H1443" s="115">
        <f t="shared" si="47"/>
        <v>300350</v>
      </c>
    </row>
    <row r="1444" spans="1:8" ht="13.5">
      <c r="A1444" s="120"/>
      <c r="B1444" s="134">
        <f t="shared" si="46"/>
        <v>1</v>
      </c>
      <c r="C1444" s="16"/>
      <c r="D1444" s="16"/>
      <c r="E1444" s="16"/>
      <c r="F1444" s="17"/>
      <c r="G1444" s="17"/>
      <c r="H1444" s="115">
        <f t="shared" si="47"/>
        <v>300350</v>
      </c>
    </row>
    <row r="1445" spans="1:8" ht="13.5">
      <c r="A1445" s="120"/>
      <c r="B1445" s="134">
        <f t="shared" si="46"/>
        <v>1</v>
      </c>
      <c r="C1445" s="16"/>
      <c r="D1445" s="16"/>
      <c r="E1445" s="16"/>
      <c r="F1445" s="17"/>
      <c r="G1445" s="17"/>
      <c r="H1445" s="115">
        <f t="shared" si="47"/>
        <v>300350</v>
      </c>
    </row>
    <row r="1446" spans="1:8" ht="13.5">
      <c r="A1446" s="120"/>
      <c r="B1446" s="134">
        <f t="shared" si="46"/>
        <v>1</v>
      </c>
      <c r="C1446" s="16"/>
      <c r="D1446" s="16"/>
      <c r="E1446" s="16"/>
      <c r="F1446" s="17"/>
      <c r="G1446" s="17"/>
      <c r="H1446" s="115">
        <f t="shared" si="47"/>
        <v>300350</v>
      </c>
    </row>
    <row r="1447" spans="1:8" ht="13.5">
      <c r="A1447" s="120"/>
      <c r="B1447" s="134">
        <f t="shared" si="46"/>
        <v>1</v>
      </c>
      <c r="C1447" s="16"/>
      <c r="D1447" s="16"/>
      <c r="E1447" s="16"/>
      <c r="F1447" s="17"/>
      <c r="G1447" s="17"/>
      <c r="H1447" s="115">
        <f t="shared" si="47"/>
        <v>300350</v>
      </c>
    </row>
    <row r="1448" spans="1:8" ht="13.5">
      <c r="A1448" s="120"/>
      <c r="B1448" s="134">
        <f t="shared" si="46"/>
        <v>1</v>
      </c>
      <c r="C1448" s="16"/>
      <c r="D1448" s="16"/>
      <c r="E1448" s="16"/>
      <c r="F1448" s="17"/>
      <c r="G1448" s="17"/>
      <c r="H1448" s="115">
        <f t="shared" si="47"/>
        <v>300350</v>
      </c>
    </row>
    <row r="1449" spans="1:8" ht="13.5">
      <c r="A1449" s="120"/>
      <c r="B1449" s="134">
        <f t="shared" si="46"/>
        <v>1</v>
      </c>
      <c r="C1449" s="16"/>
      <c r="D1449" s="16"/>
      <c r="E1449" s="16"/>
      <c r="F1449" s="17"/>
      <c r="G1449" s="17"/>
      <c r="H1449" s="115">
        <f t="shared" si="47"/>
        <v>300350</v>
      </c>
    </row>
    <row r="1450" spans="1:8" ht="13.5">
      <c r="A1450" s="120"/>
      <c r="B1450" s="134">
        <f t="shared" si="46"/>
        <v>1</v>
      </c>
      <c r="C1450" s="16"/>
      <c r="D1450" s="16"/>
      <c r="E1450" s="16"/>
      <c r="F1450" s="17"/>
      <c r="G1450" s="17"/>
      <c r="H1450" s="115">
        <f t="shared" si="47"/>
        <v>300350</v>
      </c>
    </row>
    <row r="1451" spans="1:8" ht="13.5">
      <c r="A1451" s="120"/>
      <c r="B1451" s="134">
        <f t="shared" si="46"/>
        <v>1</v>
      </c>
      <c r="C1451" s="16"/>
      <c r="D1451" s="16"/>
      <c r="E1451" s="16"/>
      <c r="F1451" s="17"/>
      <c r="G1451" s="17"/>
      <c r="H1451" s="115">
        <f t="shared" si="47"/>
        <v>300350</v>
      </c>
    </row>
    <row r="1452" spans="1:8" ht="13.5">
      <c r="A1452" s="120"/>
      <c r="B1452" s="134">
        <f t="shared" si="46"/>
        <v>1</v>
      </c>
      <c r="C1452" s="16"/>
      <c r="D1452" s="16"/>
      <c r="E1452" s="16"/>
      <c r="F1452" s="17"/>
      <c r="G1452" s="17"/>
      <c r="H1452" s="115">
        <f t="shared" si="47"/>
        <v>300350</v>
      </c>
    </row>
    <row r="1453" spans="1:8" ht="13.5">
      <c r="A1453" s="120"/>
      <c r="B1453" s="134">
        <f t="shared" si="46"/>
        <v>1</v>
      </c>
      <c r="C1453" s="16"/>
      <c r="D1453" s="16"/>
      <c r="E1453" s="16"/>
      <c r="F1453" s="17"/>
      <c r="G1453" s="17"/>
      <c r="H1453" s="115">
        <f t="shared" si="47"/>
        <v>300350</v>
      </c>
    </row>
    <row r="1454" spans="1:8" ht="13.5">
      <c r="A1454" s="120"/>
      <c r="B1454" s="134">
        <f t="shared" si="46"/>
        <v>1</v>
      </c>
      <c r="C1454" s="16"/>
      <c r="D1454" s="16"/>
      <c r="E1454" s="16"/>
      <c r="F1454" s="17"/>
      <c r="G1454" s="17"/>
      <c r="H1454" s="115">
        <f t="shared" si="47"/>
        <v>300350</v>
      </c>
    </row>
    <row r="1455" spans="1:8" ht="13.5">
      <c r="A1455" s="120"/>
      <c r="B1455" s="134">
        <f t="shared" si="46"/>
        <v>1</v>
      </c>
      <c r="C1455" s="16"/>
      <c r="D1455" s="16"/>
      <c r="E1455" s="16"/>
      <c r="F1455" s="17"/>
      <c r="G1455" s="17"/>
      <c r="H1455" s="115">
        <f t="shared" si="47"/>
        <v>300350</v>
      </c>
    </row>
    <row r="1456" spans="1:8" ht="13.5">
      <c r="A1456" s="120"/>
      <c r="B1456" s="134">
        <f t="shared" si="46"/>
        <v>1</v>
      </c>
      <c r="C1456" s="16"/>
      <c r="D1456" s="16"/>
      <c r="E1456" s="16"/>
      <c r="F1456" s="17"/>
      <c r="G1456" s="17"/>
      <c r="H1456" s="115">
        <f t="shared" si="47"/>
        <v>300350</v>
      </c>
    </row>
    <row r="1457" spans="1:8" ht="13.5">
      <c r="A1457" s="120"/>
      <c r="B1457" s="134">
        <f t="shared" si="46"/>
        <v>1</v>
      </c>
      <c r="C1457" s="16"/>
      <c r="D1457" s="16"/>
      <c r="E1457" s="16"/>
      <c r="F1457" s="17"/>
      <c r="G1457" s="17"/>
      <c r="H1457" s="115">
        <f t="shared" si="47"/>
        <v>300350</v>
      </c>
    </row>
    <row r="1458" spans="1:8" ht="13.5">
      <c r="A1458" s="120"/>
      <c r="B1458" s="134">
        <f t="shared" si="46"/>
        <v>1</v>
      </c>
      <c r="C1458" s="16"/>
      <c r="D1458" s="16"/>
      <c r="E1458" s="16"/>
      <c r="F1458" s="17"/>
      <c r="G1458" s="17"/>
      <c r="H1458" s="115">
        <f t="shared" si="47"/>
        <v>300350</v>
      </c>
    </row>
    <row r="1459" spans="1:8" ht="13.5">
      <c r="A1459" s="120"/>
      <c r="B1459" s="134">
        <f t="shared" si="46"/>
        <v>1</v>
      </c>
      <c r="C1459" s="16"/>
      <c r="D1459" s="16"/>
      <c r="E1459" s="16"/>
      <c r="F1459" s="17"/>
      <c r="G1459" s="17"/>
      <c r="H1459" s="115">
        <f t="shared" si="47"/>
        <v>300350</v>
      </c>
    </row>
    <row r="1460" spans="1:8" ht="13.5">
      <c r="A1460" s="120"/>
      <c r="B1460" s="134">
        <f t="shared" si="46"/>
        <v>1</v>
      </c>
      <c r="C1460" s="16"/>
      <c r="D1460" s="16"/>
      <c r="E1460" s="16"/>
      <c r="F1460" s="17"/>
      <c r="G1460" s="17"/>
      <c r="H1460" s="115">
        <f t="shared" si="47"/>
        <v>300350</v>
      </c>
    </row>
    <row r="1461" spans="1:8" ht="13.5">
      <c r="A1461" s="120"/>
      <c r="B1461" s="134">
        <f t="shared" si="46"/>
        <v>1</v>
      </c>
      <c r="C1461" s="16"/>
      <c r="D1461" s="16"/>
      <c r="E1461" s="16"/>
      <c r="F1461" s="17"/>
      <c r="G1461" s="17"/>
      <c r="H1461" s="115">
        <f t="shared" si="47"/>
        <v>300350</v>
      </c>
    </row>
    <row r="1462" spans="1:8" ht="13.5">
      <c r="A1462" s="120"/>
      <c r="B1462" s="134">
        <f t="shared" si="46"/>
        <v>1</v>
      </c>
      <c r="C1462" s="16"/>
      <c r="D1462" s="16"/>
      <c r="E1462" s="16"/>
      <c r="F1462" s="17"/>
      <c r="G1462" s="17"/>
      <c r="H1462" s="115">
        <f t="shared" si="47"/>
        <v>300350</v>
      </c>
    </row>
    <row r="1463" spans="1:8" ht="13.5">
      <c r="A1463" s="120"/>
      <c r="B1463" s="134">
        <f t="shared" si="46"/>
        <v>1</v>
      </c>
      <c r="C1463" s="16"/>
      <c r="D1463" s="16"/>
      <c r="E1463" s="16"/>
      <c r="F1463" s="17"/>
      <c r="G1463" s="17"/>
      <c r="H1463" s="115">
        <f t="shared" si="47"/>
        <v>300350</v>
      </c>
    </row>
    <row r="1464" spans="1:8" ht="13.5">
      <c r="A1464" s="120"/>
      <c r="B1464" s="134">
        <f t="shared" si="46"/>
        <v>1</v>
      </c>
      <c r="C1464" s="16"/>
      <c r="D1464" s="16"/>
      <c r="E1464" s="16"/>
      <c r="F1464" s="17"/>
      <c r="G1464" s="17"/>
      <c r="H1464" s="115">
        <f t="shared" si="47"/>
        <v>300350</v>
      </c>
    </row>
    <row r="1465" spans="1:8" ht="13.5">
      <c r="A1465" s="120"/>
      <c r="B1465" s="134">
        <f t="shared" si="46"/>
        <v>1</v>
      </c>
      <c r="C1465" s="16"/>
      <c r="D1465" s="16"/>
      <c r="E1465" s="16"/>
      <c r="F1465" s="17"/>
      <c r="G1465" s="17"/>
      <c r="H1465" s="115">
        <f t="shared" si="47"/>
        <v>300350</v>
      </c>
    </row>
    <row r="1466" spans="1:8" ht="13.5">
      <c r="A1466" s="120"/>
      <c r="B1466" s="134">
        <f t="shared" si="46"/>
        <v>1</v>
      </c>
      <c r="C1466" s="16"/>
      <c r="D1466" s="16"/>
      <c r="E1466" s="16"/>
      <c r="F1466" s="17"/>
      <c r="G1466" s="17"/>
      <c r="H1466" s="115">
        <f t="shared" si="47"/>
        <v>300350</v>
      </c>
    </row>
    <row r="1467" spans="1:8" ht="13.5">
      <c r="A1467" s="120"/>
      <c r="B1467" s="134">
        <f t="shared" si="46"/>
        <v>1</v>
      </c>
      <c r="C1467" s="16"/>
      <c r="D1467" s="16"/>
      <c r="E1467" s="16"/>
      <c r="F1467" s="17"/>
      <c r="G1467" s="17"/>
      <c r="H1467" s="115">
        <f t="shared" si="47"/>
        <v>300350</v>
      </c>
    </row>
    <row r="1468" spans="1:8" ht="13.5">
      <c r="A1468" s="120"/>
      <c r="B1468" s="134">
        <f t="shared" si="46"/>
        <v>1</v>
      </c>
      <c r="C1468" s="16"/>
      <c r="D1468" s="16"/>
      <c r="E1468" s="16"/>
      <c r="F1468" s="17"/>
      <c r="G1468" s="17"/>
      <c r="H1468" s="115">
        <f t="shared" si="47"/>
        <v>300350</v>
      </c>
    </row>
    <row r="1469" spans="1:8" ht="13.5">
      <c r="A1469" s="120"/>
      <c r="B1469" s="134">
        <f t="shared" si="46"/>
        <v>1</v>
      </c>
      <c r="C1469" s="16"/>
      <c r="D1469" s="16"/>
      <c r="E1469" s="16"/>
      <c r="F1469" s="17"/>
      <c r="G1469" s="17"/>
      <c r="H1469" s="115">
        <f t="shared" si="47"/>
        <v>300350</v>
      </c>
    </row>
    <row r="1470" spans="1:8" ht="13.5">
      <c r="A1470" s="120"/>
      <c r="B1470" s="134">
        <f t="shared" si="46"/>
        <v>1</v>
      </c>
      <c r="C1470" s="16"/>
      <c r="D1470" s="16"/>
      <c r="E1470" s="16"/>
      <c r="F1470" s="17"/>
      <c r="G1470" s="17"/>
      <c r="H1470" s="115">
        <f t="shared" si="47"/>
        <v>300350</v>
      </c>
    </row>
    <row r="1471" spans="1:8" ht="13.5">
      <c r="A1471" s="120"/>
      <c r="B1471" s="134">
        <f t="shared" si="46"/>
        <v>1</v>
      </c>
      <c r="C1471" s="16"/>
      <c r="D1471" s="16"/>
      <c r="E1471" s="16"/>
      <c r="F1471" s="17"/>
      <c r="G1471" s="17"/>
      <c r="H1471" s="115">
        <f t="shared" si="47"/>
        <v>300350</v>
      </c>
    </row>
    <row r="1472" spans="1:8" ht="13.5">
      <c r="A1472" s="120"/>
      <c r="B1472" s="134">
        <f t="shared" si="46"/>
        <v>1</v>
      </c>
      <c r="C1472" s="16"/>
      <c r="D1472" s="16"/>
      <c r="E1472" s="16"/>
      <c r="F1472" s="17"/>
      <c r="G1472" s="17"/>
      <c r="H1472" s="115">
        <f t="shared" si="47"/>
        <v>300350</v>
      </c>
    </row>
    <row r="1473" spans="1:8" ht="13.5">
      <c r="A1473" s="120"/>
      <c r="B1473" s="134">
        <f t="shared" si="46"/>
        <v>1</v>
      </c>
      <c r="C1473" s="16"/>
      <c r="D1473" s="16"/>
      <c r="E1473" s="16"/>
      <c r="F1473" s="17"/>
      <c r="G1473" s="17"/>
      <c r="H1473" s="115">
        <f t="shared" si="47"/>
        <v>300350</v>
      </c>
    </row>
    <row r="1474" spans="1:8" ht="13.5">
      <c r="A1474" s="120"/>
      <c r="B1474" s="134">
        <f t="shared" si="46"/>
        <v>1</v>
      </c>
      <c r="C1474" s="16"/>
      <c r="D1474" s="16"/>
      <c r="E1474" s="16"/>
      <c r="F1474" s="17"/>
      <c r="G1474" s="17"/>
      <c r="H1474" s="115">
        <f t="shared" si="47"/>
        <v>300350</v>
      </c>
    </row>
    <row r="1475" spans="1:8" ht="13.5">
      <c r="A1475" s="120"/>
      <c r="B1475" s="134">
        <f t="shared" si="46"/>
        <v>1</v>
      </c>
      <c r="C1475" s="16"/>
      <c r="D1475" s="16"/>
      <c r="E1475" s="16"/>
      <c r="F1475" s="17"/>
      <c r="G1475" s="17"/>
      <c r="H1475" s="115">
        <f t="shared" si="47"/>
        <v>300350</v>
      </c>
    </row>
    <row r="1476" spans="1:8" ht="13.5">
      <c r="A1476" s="120"/>
      <c r="B1476" s="134">
        <f t="shared" si="46"/>
        <v>1</v>
      </c>
      <c r="C1476" s="16"/>
      <c r="D1476" s="16"/>
      <c r="E1476" s="16"/>
      <c r="F1476" s="17"/>
      <c r="G1476" s="17"/>
      <c r="H1476" s="115">
        <f t="shared" si="47"/>
        <v>300350</v>
      </c>
    </row>
    <row r="1477" spans="1:8" ht="13.5">
      <c r="A1477" s="120"/>
      <c r="B1477" s="134">
        <f t="shared" si="46"/>
        <v>1</v>
      </c>
      <c r="C1477" s="16"/>
      <c r="D1477" s="16"/>
      <c r="E1477" s="16"/>
      <c r="F1477" s="17"/>
      <c r="G1477" s="17"/>
      <c r="H1477" s="115">
        <f t="shared" si="47"/>
        <v>300350</v>
      </c>
    </row>
    <row r="1478" spans="1:8" ht="13.5">
      <c r="A1478" s="120"/>
      <c r="B1478" s="134">
        <f aca="true" t="shared" si="48" ref="B1478:B1503">MONTH(A1478)</f>
        <v>1</v>
      </c>
      <c r="C1478" s="16"/>
      <c r="D1478" s="16"/>
      <c r="E1478" s="16"/>
      <c r="F1478" s="17"/>
      <c r="G1478" s="17"/>
      <c r="H1478" s="115">
        <f aca="true" t="shared" si="49" ref="H1478:H1503">H1477+F1478-G1478</f>
        <v>300350</v>
      </c>
    </row>
    <row r="1479" spans="1:8" ht="13.5">
      <c r="A1479" s="120"/>
      <c r="B1479" s="134">
        <f t="shared" si="48"/>
        <v>1</v>
      </c>
      <c r="C1479" s="16"/>
      <c r="D1479" s="16"/>
      <c r="E1479" s="16"/>
      <c r="F1479" s="17"/>
      <c r="G1479" s="17"/>
      <c r="H1479" s="115">
        <f t="shared" si="49"/>
        <v>300350</v>
      </c>
    </row>
    <row r="1480" spans="1:8" ht="13.5">
      <c r="A1480" s="120"/>
      <c r="B1480" s="134">
        <f t="shared" si="48"/>
        <v>1</v>
      </c>
      <c r="C1480" s="16"/>
      <c r="D1480" s="16"/>
      <c r="E1480" s="16"/>
      <c r="F1480" s="17"/>
      <c r="G1480" s="17"/>
      <c r="H1480" s="115">
        <f t="shared" si="49"/>
        <v>300350</v>
      </c>
    </row>
    <row r="1481" spans="1:8" ht="13.5">
      <c r="A1481" s="120"/>
      <c r="B1481" s="134">
        <f t="shared" si="48"/>
        <v>1</v>
      </c>
      <c r="C1481" s="16"/>
      <c r="D1481" s="16"/>
      <c r="E1481" s="16"/>
      <c r="F1481" s="17"/>
      <c r="G1481" s="17"/>
      <c r="H1481" s="115">
        <f t="shared" si="49"/>
        <v>300350</v>
      </c>
    </row>
    <row r="1482" spans="1:8" ht="13.5">
      <c r="A1482" s="120"/>
      <c r="B1482" s="134">
        <f t="shared" si="48"/>
        <v>1</v>
      </c>
      <c r="C1482" s="16"/>
      <c r="D1482" s="16"/>
      <c r="E1482" s="16"/>
      <c r="F1482" s="17"/>
      <c r="G1482" s="17"/>
      <c r="H1482" s="115">
        <f t="shared" si="49"/>
        <v>300350</v>
      </c>
    </row>
    <row r="1483" spans="1:8" ht="13.5">
      <c r="A1483" s="120"/>
      <c r="B1483" s="134">
        <f t="shared" si="48"/>
        <v>1</v>
      </c>
      <c r="C1483" s="16"/>
      <c r="D1483" s="16"/>
      <c r="E1483" s="16"/>
      <c r="F1483" s="17"/>
      <c r="G1483" s="17"/>
      <c r="H1483" s="115">
        <f t="shared" si="49"/>
        <v>300350</v>
      </c>
    </row>
    <row r="1484" spans="1:8" ht="13.5">
      <c r="A1484" s="120"/>
      <c r="B1484" s="134">
        <f t="shared" si="48"/>
        <v>1</v>
      </c>
      <c r="C1484" s="16"/>
      <c r="D1484" s="16"/>
      <c r="E1484" s="16"/>
      <c r="F1484" s="17"/>
      <c r="G1484" s="17"/>
      <c r="H1484" s="115">
        <f t="shared" si="49"/>
        <v>300350</v>
      </c>
    </row>
    <row r="1485" spans="1:8" ht="13.5">
      <c r="A1485" s="120"/>
      <c r="B1485" s="134">
        <f t="shared" si="48"/>
        <v>1</v>
      </c>
      <c r="C1485" s="16"/>
      <c r="D1485" s="16"/>
      <c r="E1485" s="16"/>
      <c r="F1485" s="17"/>
      <c r="G1485" s="17"/>
      <c r="H1485" s="115">
        <f t="shared" si="49"/>
        <v>300350</v>
      </c>
    </row>
    <row r="1486" spans="1:8" ht="13.5">
      <c r="A1486" s="120"/>
      <c r="B1486" s="134">
        <f t="shared" si="48"/>
        <v>1</v>
      </c>
      <c r="C1486" s="16"/>
      <c r="D1486" s="16"/>
      <c r="E1486" s="16"/>
      <c r="F1486" s="17"/>
      <c r="G1486" s="17"/>
      <c r="H1486" s="115">
        <f t="shared" si="49"/>
        <v>300350</v>
      </c>
    </row>
    <row r="1487" spans="1:8" ht="13.5">
      <c r="A1487" s="120"/>
      <c r="B1487" s="134">
        <f t="shared" si="48"/>
        <v>1</v>
      </c>
      <c r="C1487" s="16"/>
      <c r="D1487" s="16"/>
      <c r="E1487" s="16"/>
      <c r="F1487" s="17"/>
      <c r="G1487" s="17"/>
      <c r="H1487" s="115">
        <f t="shared" si="49"/>
        <v>300350</v>
      </c>
    </row>
    <row r="1488" spans="1:8" ht="13.5">
      <c r="A1488" s="120"/>
      <c r="B1488" s="134">
        <f t="shared" si="48"/>
        <v>1</v>
      </c>
      <c r="C1488" s="16"/>
      <c r="D1488" s="16"/>
      <c r="E1488" s="16"/>
      <c r="F1488" s="17"/>
      <c r="G1488" s="17"/>
      <c r="H1488" s="115">
        <f t="shared" si="49"/>
        <v>300350</v>
      </c>
    </row>
    <row r="1489" spans="1:8" ht="13.5">
      <c r="A1489" s="120"/>
      <c r="B1489" s="134">
        <f t="shared" si="48"/>
        <v>1</v>
      </c>
      <c r="C1489" s="16"/>
      <c r="D1489" s="16"/>
      <c r="E1489" s="16"/>
      <c r="F1489" s="17"/>
      <c r="G1489" s="17"/>
      <c r="H1489" s="115">
        <f t="shared" si="49"/>
        <v>300350</v>
      </c>
    </row>
    <row r="1490" spans="1:8" ht="13.5">
      <c r="A1490" s="120"/>
      <c r="B1490" s="134">
        <f t="shared" si="48"/>
        <v>1</v>
      </c>
      <c r="C1490" s="16"/>
      <c r="D1490" s="16"/>
      <c r="E1490" s="16"/>
      <c r="F1490" s="17"/>
      <c r="G1490" s="17"/>
      <c r="H1490" s="115">
        <f t="shared" si="49"/>
        <v>300350</v>
      </c>
    </row>
    <row r="1491" spans="1:8" ht="13.5">
      <c r="A1491" s="120"/>
      <c r="B1491" s="134">
        <f t="shared" si="48"/>
        <v>1</v>
      </c>
      <c r="C1491" s="16"/>
      <c r="D1491" s="16"/>
      <c r="E1491" s="16"/>
      <c r="F1491" s="17"/>
      <c r="G1491" s="17"/>
      <c r="H1491" s="115">
        <f t="shared" si="49"/>
        <v>300350</v>
      </c>
    </row>
    <row r="1492" spans="1:8" ht="13.5">
      <c r="A1492" s="120"/>
      <c r="B1492" s="134">
        <f t="shared" si="48"/>
        <v>1</v>
      </c>
      <c r="C1492" s="16"/>
      <c r="D1492" s="16"/>
      <c r="E1492" s="16"/>
      <c r="F1492" s="17"/>
      <c r="G1492" s="17"/>
      <c r="H1492" s="115">
        <f t="shared" si="49"/>
        <v>300350</v>
      </c>
    </row>
    <row r="1493" spans="1:8" ht="13.5">
      <c r="A1493" s="120"/>
      <c r="B1493" s="134">
        <f t="shared" si="48"/>
        <v>1</v>
      </c>
      <c r="C1493" s="16"/>
      <c r="D1493" s="16"/>
      <c r="E1493" s="16"/>
      <c r="F1493" s="17"/>
      <c r="G1493" s="17"/>
      <c r="H1493" s="115">
        <f t="shared" si="49"/>
        <v>300350</v>
      </c>
    </row>
    <row r="1494" spans="1:8" ht="13.5">
      <c r="A1494" s="120"/>
      <c r="B1494" s="134">
        <f t="shared" si="48"/>
        <v>1</v>
      </c>
      <c r="C1494" s="16"/>
      <c r="D1494" s="16"/>
      <c r="E1494" s="16"/>
      <c r="F1494" s="17"/>
      <c r="G1494" s="17"/>
      <c r="H1494" s="115">
        <f t="shared" si="49"/>
        <v>300350</v>
      </c>
    </row>
    <row r="1495" spans="1:8" ht="13.5">
      <c r="A1495" s="120"/>
      <c r="B1495" s="134">
        <f t="shared" si="48"/>
        <v>1</v>
      </c>
      <c r="C1495" s="16"/>
      <c r="D1495" s="16"/>
      <c r="E1495" s="16"/>
      <c r="F1495" s="17"/>
      <c r="G1495" s="17"/>
      <c r="H1495" s="115">
        <f t="shared" si="49"/>
        <v>300350</v>
      </c>
    </row>
    <row r="1496" spans="1:8" ht="13.5">
      <c r="A1496" s="120"/>
      <c r="B1496" s="134">
        <f t="shared" si="48"/>
        <v>1</v>
      </c>
      <c r="C1496" s="16"/>
      <c r="D1496" s="16"/>
      <c r="E1496" s="16"/>
      <c r="F1496" s="17"/>
      <c r="G1496" s="17"/>
      <c r="H1496" s="115">
        <f t="shared" si="49"/>
        <v>300350</v>
      </c>
    </row>
    <row r="1497" spans="1:8" ht="13.5">
      <c r="A1497" s="120"/>
      <c r="B1497" s="134">
        <f t="shared" si="48"/>
        <v>1</v>
      </c>
      <c r="C1497" s="16"/>
      <c r="D1497" s="16"/>
      <c r="E1497" s="16"/>
      <c r="F1497" s="17"/>
      <c r="G1497" s="17"/>
      <c r="H1497" s="115">
        <f t="shared" si="49"/>
        <v>300350</v>
      </c>
    </row>
    <row r="1498" spans="1:8" ht="13.5">
      <c r="A1498" s="120"/>
      <c r="B1498" s="134">
        <f t="shared" si="48"/>
        <v>1</v>
      </c>
      <c r="C1498" s="16"/>
      <c r="D1498" s="16"/>
      <c r="E1498" s="16"/>
      <c r="F1498" s="17"/>
      <c r="G1498" s="17"/>
      <c r="H1498" s="115">
        <f t="shared" si="49"/>
        <v>300350</v>
      </c>
    </row>
    <row r="1499" spans="1:8" ht="13.5">
      <c r="A1499" s="120"/>
      <c r="B1499" s="134">
        <f t="shared" si="48"/>
        <v>1</v>
      </c>
      <c r="C1499" s="16"/>
      <c r="D1499" s="16"/>
      <c r="E1499" s="16"/>
      <c r="F1499" s="17"/>
      <c r="G1499" s="17"/>
      <c r="H1499" s="115">
        <f t="shared" si="49"/>
        <v>300350</v>
      </c>
    </row>
    <row r="1500" spans="1:8" ht="13.5">
      <c r="A1500" s="120"/>
      <c r="B1500" s="134">
        <f t="shared" si="48"/>
        <v>1</v>
      </c>
      <c r="C1500" s="16"/>
      <c r="D1500" s="16"/>
      <c r="E1500" s="16"/>
      <c r="F1500" s="17"/>
      <c r="G1500" s="17"/>
      <c r="H1500" s="115">
        <f t="shared" si="49"/>
        <v>300350</v>
      </c>
    </row>
    <row r="1501" spans="1:8" ht="13.5">
      <c r="A1501" s="120"/>
      <c r="B1501" s="134">
        <f t="shared" si="48"/>
        <v>1</v>
      </c>
      <c r="C1501" s="16"/>
      <c r="D1501" s="16"/>
      <c r="E1501" s="16"/>
      <c r="F1501" s="17"/>
      <c r="G1501" s="17"/>
      <c r="H1501" s="115">
        <f t="shared" si="49"/>
        <v>300350</v>
      </c>
    </row>
    <row r="1502" spans="1:8" ht="13.5">
      <c r="A1502" s="120"/>
      <c r="B1502" s="134">
        <f t="shared" si="48"/>
        <v>1</v>
      </c>
      <c r="C1502" s="16"/>
      <c r="D1502" s="16"/>
      <c r="E1502" s="16"/>
      <c r="F1502" s="17"/>
      <c r="G1502" s="17"/>
      <c r="H1502" s="115">
        <f t="shared" si="49"/>
        <v>300350</v>
      </c>
    </row>
    <row r="1503" spans="1:8" ht="14.25" thickBot="1">
      <c r="A1503" s="121"/>
      <c r="B1503" s="135">
        <f t="shared" si="48"/>
        <v>1</v>
      </c>
      <c r="C1503" s="18"/>
      <c r="D1503" s="18"/>
      <c r="E1503" s="18"/>
      <c r="F1503" s="19"/>
      <c r="G1503" s="19"/>
      <c r="H1503" s="116">
        <f t="shared" si="49"/>
        <v>300350</v>
      </c>
    </row>
    <row r="1504" ht="14.25" thickTop="1"/>
  </sheetData>
  <sheetProtection selectLockedCells="1"/>
  <autoFilter ref="A4:H1503"/>
  <conditionalFormatting sqref="H6:H1503">
    <cfRule type="expression" priority="1" dxfId="0" stopIfTrue="1">
      <formula>OR(C6="",F6+G6=0)</formula>
    </cfRule>
  </conditionalFormatting>
  <conditionalFormatting sqref="B6:B1503">
    <cfRule type="expression" priority="2" dxfId="1" stopIfTrue="1">
      <formula>#REF!=""</formula>
    </cfRule>
    <cfRule type="expression" priority="3" dxfId="1" stopIfTrue="1">
      <formula>A6=""</formula>
    </cfRule>
  </conditionalFormatting>
  <dataValidations count="6">
    <dataValidation allowBlank="1" showInputMessage="1" showErrorMessage="1" imeMode="halfAlpha" sqref="E4:H4 B1504:B65536 A1:B1 A2:A3 A6:A1503"/>
    <dataValidation type="list" allowBlank="1" showInputMessage="1" showErrorMessage="1" imeMode="hiragana" sqref="A1504:A65536">
      <formula1>$C$4:$C$6</formula1>
    </dataValidation>
    <dataValidation allowBlank="1" showInputMessage="1" showErrorMessage="1" imeMode="off" sqref="A5"/>
    <dataValidation allowBlank="1" showErrorMessage="1" imeMode="off" sqref="B6:B1503"/>
    <dataValidation type="list" allowBlank="1" showInputMessage="1" showErrorMessage="1" sqref="C18:C1503 C6:C14">
      <formula1>$DF$2:$ES$2</formula1>
    </dataValidation>
    <dataValidation type="list" allowBlank="1" showInputMessage="1" showErrorMessage="1" sqref="C15:C17">
      <formula1>$BK$2:$CX$2</formula1>
    </dataValidation>
  </dataValidations>
  <printOptions/>
  <pageMargins left="0.3937007874015748" right="0.3937007874015748" top="0.7874015748031497" bottom="0.7874015748031497" header="0.5118110236220472" footer="0.5118110236220472"/>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2:Q56"/>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C19" sqref="C19 C10"/>
    </sheetView>
  </sheetViews>
  <sheetFormatPr defaultColWidth="9.00390625" defaultRowHeight="13.5"/>
  <cols>
    <col min="1" max="1" width="4.375" style="6" customWidth="1"/>
    <col min="2" max="2" width="14.625" style="6" customWidth="1"/>
    <col min="3" max="14" width="9.625" style="4" customWidth="1"/>
    <col min="15" max="15" width="10.625" style="4" customWidth="1"/>
    <col min="16" max="16" width="9.625" style="25" customWidth="1"/>
    <col min="17" max="17" width="11.375" style="4" customWidth="1"/>
  </cols>
  <sheetData>
    <row r="1" ht="3" customHeight="1"/>
    <row r="2" spans="5:11" ht="28.5">
      <c r="E2" s="142" t="s">
        <v>78</v>
      </c>
      <c r="F2" s="142"/>
      <c r="G2" s="142"/>
      <c r="H2" s="142"/>
      <c r="I2" s="142"/>
      <c r="J2" s="142"/>
      <c r="K2" s="142"/>
    </row>
    <row r="3" spans="3:14" ht="3.75" customHeight="1">
      <c r="C3" s="30"/>
      <c r="D3" s="30"/>
      <c r="E3" s="30"/>
      <c r="F3" s="30"/>
      <c r="G3" s="30"/>
      <c r="H3" s="30"/>
      <c r="I3" s="30"/>
      <c r="J3" s="30"/>
      <c r="K3" s="30"/>
      <c r="L3" s="30"/>
      <c r="M3" s="30"/>
      <c r="N3" s="30"/>
    </row>
    <row r="4" spans="1:17" s="24" customFormat="1" ht="13.5" customHeight="1">
      <c r="A4" s="31"/>
      <c r="B4" s="31" t="s">
        <v>0</v>
      </c>
      <c r="C4" s="32" t="s">
        <v>48</v>
      </c>
      <c r="D4" s="32" t="s">
        <v>49</v>
      </c>
      <c r="E4" s="32" t="s">
        <v>50</v>
      </c>
      <c r="F4" s="32" t="s">
        <v>51</v>
      </c>
      <c r="G4" s="32" t="s">
        <v>52</v>
      </c>
      <c r="H4" s="32" t="s">
        <v>53</v>
      </c>
      <c r="I4" s="32" t="s">
        <v>54</v>
      </c>
      <c r="J4" s="32" t="s">
        <v>55</v>
      </c>
      <c r="K4" s="32" t="s">
        <v>56</v>
      </c>
      <c r="L4" s="32" t="s">
        <v>57</v>
      </c>
      <c r="M4" s="32" t="s">
        <v>58</v>
      </c>
      <c r="N4" s="32" t="s">
        <v>59</v>
      </c>
      <c r="O4" s="32" t="s">
        <v>60</v>
      </c>
      <c r="P4" s="26" t="s">
        <v>61</v>
      </c>
      <c r="Q4" s="32" t="s">
        <v>62</v>
      </c>
    </row>
    <row r="5" spans="1:17" ht="13.5" customHeight="1">
      <c r="A5" s="139" t="s">
        <v>67</v>
      </c>
      <c r="B5" s="33" t="str">
        <f>'科目説明'!B4</f>
        <v>売上</v>
      </c>
      <c r="C5" s="34">
        <f>DSUM('現金出納帳'!$B$4:$G$1500,"収入",ﾏｽﾀｰ!A1:B2)+DSUM('預金出納帳'!$B$4:$G$1500,"収入",ﾏｽﾀｰ!A1:B2)</f>
        <v>451500</v>
      </c>
      <c r="D5" s="34">
        <f>DSUM('現金出納帳'!$B$4:$G$1500,"収入",ﾏｽﾀｰ!C1:D2)+DSUM('預金出納帳'!$B$4:$G$1500,"収入",ﾏｽﾀｰ!C1:D2)</f>
        <v>3000000</v>
      </c>
      <c r="E5" s="34">
        <f>DSUM('現金出納帳'!$B$4:$G$1500,"収入",ﾏｽﾀｰ!E1:F2)+DSUM('預金出納帳'!$B$4:$G$1500,"収入",ﾏｽﾀｰ!E1:F2)</f>
        <v>0</v>
      </c>
      <c r="F5" s="34">
        <f>DSUM('現金出納帳'!$B$4:$G$1500,"収入",ﾏｽﾀｰ!G1:H2)+DSUM('預金出納帳'!$B$4:$G$1500,"収入",ﾏｽﾀｰ!G1:H2)</f>
        <v>0</v>
      </c>
      <c r="G5" s="34">
        <f>DSUM('現金出納帳'!$B$4:$G$1500,"収入",ﾏｽﾀｰ!I1:J2)+DSUM('預金出納帳'!$B$4:$G$1500,"収入",ﾏｽﾀｰ!I1:J2)</f>
        <v>0</v>
      </c>
      <c r="H5" s="34">
        <f>DSUM('現金出納帳'!$B$4:$G$1500,"収入",ﾏｽﾀｰ!K1:L2)+DSUM('預金出納帳'!$B$4:$G$1500,"収入",ﾏｽﾀｰ!K1:L2)</f>
        <v>0</v>
      </c>
      <c r="I5" s="34">
        <f>DSUM('現金出納帳'!$B$4:$G$1500,"収入",ﾏｽﾀｰ!M1:N2)+DSUM('預金出納帳'!$B$4:$G$1500,"収入",ﾏｽﾀｰ!M1:N2)</f>
        <v>0</v>
      </c>
      <c r="J5" s="34">
        <f>DSUM('現金出納帳'!$B$4:$G$1500,"収入",ﾏｽﾀｰ!O1:P2)+DSUM('預金出納帳'!$B$4:$G$1500,"収入",ﾏｽﾀｰ!O1:P2)</f>
        <v>0</v>
      </c>
      <c r="K5" s="34">
        <f>DSUM('現金出納帳'!$B$4:$G$1500,"収入",ﾏｽﾀｰ!Q1:R2)+DSUM('預金出納帳'!$B$4:$G$1500,"収入",ﾏｽﾀｰ!Q1:R2)</f>
        <v>0</v>
      </c>
      <c r="L5" s="34">
        <f>DSUM('現金出納帳'!$B$4:$G$1500,"収入",ﾏｽﾀｰ!S1:T2)+DSUM('預金出納帳'!$B$4:$G$1500,"収入",ﾏｽﾀｰ!S1:T2)</f>
        <v>0</v>
      </c>
      <c r="M5" s="34">
        <f>DSUM('現金出納帳'!$B$4:$G$1500,"収入",ﾏｽﾀｰ!U1:V2)+DSUM('預金出納帳'!$B$4:$G$1500,"収入",ﾏｽﾀｰ!U1:V2)</f>
        <v>0</v>
      </c>
      <c r="N5" s="34">
        <f>DSUM('現金出納帳'!$B$4:$G$1500,"収入",ﾏｽﾀｰ!W1:X2)+DSUM('預金出納帳'!$B$4:$G$1500,"収入",ﾏｽﾀｰ!W1:X2)</f>
        <v>0</v>
      </c>
      <c r="O5" s="34">
        <f>SUM(C5:N5)</f>
        <v>3451500</v>
      </c>
      <c r="P5" s="27"/>
      <c r="Q5" s="34">
        <f>O5+P5</f>
        <v>3451500</v>
      </c>
    </row>
    <row r="6" spans="1:17" ht="13.5">
      <c r="A6" s="139"/>
      <c r="B6" s="33" t="str">
        <f>'科目説明'!B9</f>
        <v>兼業売上</v>
      </c>
      <c r="C6" s="34">
        <f>DSUM('現金出納帳'!$B$4:$G$1500,"収入",ﾏｽﾀｰ!A3:B4)+DSUM('預金出納帳'!$B$4:$G$1500,"収入",ﾏｽﾀｰ!A2:B3)</f>
        <v>0</v>
      </c>
      <c r="D6" s="34">
        <f>DSUM('現金出納帳'!$B$4:$G$1500,"収入",ﾏｽﾀｰ!C3:D4)+DSUM('預金出納帳'!$B$4:$G$1500,"収入",ﾏｽﾀｰ!C3:D4)</f>
        <v>0</v>
      </c>
      <c r="E6" s="34">
        <f>DSUM('現金出納帳'!$B$4:$G$1500,"収入",ﾏｽﾀｰ!E3:F4)+DSUM('預金出納帳'!$B$4:$G$1500,"収入",ﾏｽﾀｰ!E3:F4)</f>
        <v>0</v>
      </c>
      <c r="F6" s="34">
        <f>DSUM('現金出納帳'!$B$4:$G$1500,"収入",ﾏｽﾀｰ!G3:H4)+DSUM('預金出納帳'!$B$4:$G$1500,"収入",ﾏｽﾀｰ!G3:H4)</f>
        <v>0</v>
      </c>
      <c r="G6" s="34">
        <f>DSUM('現金出納帳'!$B$4:$G$1500,"収入",ﾏｽﾀｰ!I3:J4)+DSUM('預金出納帳'!$B$4:$G$1500,"収入",ﾏｽﾀｰ!I3:J4)</f>
        <v>0</v>
      </c>
      <c r="H6" s="34">
        <f>DSUM('現金出納帳'!$B$4:$G$1500,"収入",ﾏｽﾀｰ!K3:L4)+DSUM('預金出納帳'!$B$4:$G$1500,"収入",ﾏｽﾀｰ!K3:L4)</f>
        <v>0</v>
      </c>
      <c r="I6" s="34">
        <f>DSUM('現金出納帳'!$B$4:$G$1500,"収入",ﾏｽﾀｰ!M3:N4)+DSUM('預金出納帳'!$B$4:$G$1500,"収入",ﾏｽﾀｰ!M2:N3)</f>
        <v>0</v>
      </c>
      <c r="J6" s="34">
        <f>DSUM('現金出納帳'!$B$4:$G$1500,"収入",ﾏｽﾀｰ!O3:P4)+DSUM('預金出納帳'!$B$4:$G$1500,"収入",ﾏｽﾀｰ!O3:P4)</f>
        <v>0</v>
      </c>
      <c r="K6" s="34">
        <f>DSUM('現金出納帳'!$B$4:$G$1500,"収入",ﾏｽﾀｰ!Q3:R4)+DSUM('預金出納帳'!$B$4:$G$1500,"収入",ﾏｽﾀｰ!Q3:R4)</f>
        <v>0</v>
      </c>
      <c r="L6" s="34">
        <f>DSUM('現金出納帳'!$B$4:$G$1500,"収入",ﾏｽﾀｰ!S3:T4)+DSUM('預金出納帳'!$B$4:$G$1500,"収入",ﾏｽﾀｰ!S3:T4)</f>
        <v>0</v>
      </c>
      <c r="M6" s="34">
        <f>DSUM('現金出納帳'!$B$4:$G$1500,"収入",ﾏｽﾀｰ!U3:V4)+DSUM('預金出納帳'!$B$4:$G$1500,"収入",ﾏｽﾀｰ!U3:V4)</f>
        <v>0</v>
      </c>
      <c r="N6" s="34">
        <f>DSUM('現金出納帳'!$B$4:$G$1500,"収入",ﾏｽﾀｰ!W3:X4)+DSUM('預金出納帳'!$B$4:$G$1500,"収入",ﾏｽﾀｰ!W3:X4)</f>
        <v>0</v>
      </c>
      <c r="O6" s="34">
        <f>SUM(C6:N6)</f>
        <v>0</v>
      </c>
      <c r="P6" s="27"/>
      <c r="Q6" s="34">
        <f>O6+P6</f>
        <v>0</v>
      </c>
    </row>
    <row r="7" spans="1:17" ht="13.5">
      <c r="A7" s="139"/>
      <c r="B7" s="33" t="str">
        <f>'科目説明'!B11</f>
        <v>雑収入</v>
      </c>
      <c r="C7" s="34">
        <f>DSUM('現金出納帳'!$B$4:$G$1500,"収入",ﾏｽﾀｰ!A5:B6)+DSUM('預金出納帳'!$B$4:$G$1500,"収入",ﾏｽﾀｰ!A4:B5)</f>
        <v>0</v>
      </c>
      <c r="D7" s="34">
        <f>DSUM('現金出納帳'!$B$4:$G$1500,"収入",ﾏｽﾀｰ!C5:D6)+DSUM('預金出納帳'!$B$4:$G$1500,"収入",ﾏｽﾀｰ!C5:D6)</f>
        <v>0</v>
      </c>
      <c r="E7" s="34">
        <f>DSUM('現金出納帳'!$B$4:$G$1500,"収入",ﾏｽﾀｰ!E5:F6)+DSUM('預金出納帳'!$B$4:$G$1500,"収入",ﾏｽﾀｰ!E5:F6)</f>
        <v>0</v>
      </c>
      <c r="F7" s="34">
        <f>DSUM('現金出納帳'!$B$4:$G$1500,"収入",ﾏｽﾀｰ!G5:H6)+DSUM('預金出納帳'!$B$4:$G$1500,"収入",ﾏｽﾀｰ!G5:H6)</f>
        <v>0</v>
      </c>
      <c r="G7" s="34">
        <f>DSUM('現金出納帳'!$B$4:$G$1500,"収入",ﾏｽﾀｰ!I5:J6)+DSUM('預金出納帳'!$B$4:$G$1500,"収入",ﾏｽﾀｰ!I5:J6)</f>
        <v>0</v>
      </c>
      <c r="H7" s="34">
        <f>DSUM('現金出納帳'!$B$4:$G$1500,"収入",ﾏｽﾀｰ!K5:L6)+DSUM('預金出納帳'!$B$4:$G$1500,"収入",ﾏｽﾀｰ!K5:L6)</f>
        <v>0</v>
      </c>
      <c r="I7" s="34">
        <f>DSUM('現金出納帳'!$B$4:$G$1500,"収入",ﾏｽﾀｰ!M5:N6)+DSUM('預金出納帳'!$B$4:$G$1500,"収入",ﾏｽﾀｰ!M4:N5)</f>
        <v>0</v>
      </c>
      <c r="J7" s="34">
        <f>DSUM('現金出納帳'!$B$4:$G$1500,"収入",ﾏｽﾀｰ!O5:P6)+DSUM('預金出納帳'!$B$4:$G$1500,"収入",ﾏｽﾀｰ!O5:P6)</f>
        <v>0</v>
      </c>
      <c r="K7" s="34">
        <f>DSUM('現金出納帳'!$B$4:$G$1500,"収入",ﾏｽﾀｰ!Q5:R6)+DSUM('預金出納帳'!$B$4:$G$1500,"収入",ﾏｽﾀｰ!Q5:R6)</f>
        <v>0</v>
      </c>
      <c r="L7" s="34">
        <f>DSUM('現金出納帳'!$B$4:$G$1500,"収入",ﾏｽﾀｰ!S5:T6)+DSUM('預金出納帳'!$B$4:$G$1500,"収入",ﾏｽﾀｰ!S5:T6)</f>
        <v>0</v>
      </c>
      <c r="M7" s="34">
        <f>DSUM('現金出納帳'!$B$4:$G$1500,"収入",ﾏｽﾀｰ!U5:V6)+DSUM('預金出納帳'!$B$4:$G$1500,"収入",ﾏｽﾀｰ!U5:V6)</f>
        <v>0</v>
      </c>
      <c r="N7" s="34">
        <f>DSUM('現金出納帳'!$B$4:$G$1500,"収入",ﾏｽﾀｰ!W5:X6)+DSUM('預金出納帳'!$B$4:$G$1500,"収入",ﾏｽﾀｰ!W5:X6)</f>
        <v>0</v>
      </c>
      <c r="O7" s="34">
        <f>SUM(C7:N7)</f>
        <v>0</v>
      </c>
      <c r="P7" s="27"/>
      <c r="Q7" s="34">
        <f>O7+P7</f>
        <v>0</v>
      </c>
    </row>
    <row r="8" spans="1:17" ht="13.5">
      <c r="A8" s="139"/>
      <c r="B8" s="33">
        <f>'科目説明'!B12</f>
        <v>0</v>
      </c>
      <c r="C8" s="34">
        <f>DSUM('現金出納帳'!$B$4:$G$1500,"収入",ﾏｽﾀｰ!A7:B8)+DSUM('預金出納帳'!$B$4:$G$1500,"収入",ﾏｽﾀｰ!A7:B8)</f>
        <v>0</v>
      </c>
      <c r="D8" s="34">
        <f>DSUM('現金出納帳'!$B$4:$G$1500,"収入",ﾏｽﾀｰ!C7:D8)+DSUM('預金出納帳'!$B$4:$G$1500,"収入",ﾏｽﾀｰ!C7:D8)</f>
        <v>0</v>
      </c>
      <c r="E8" s="34">
        <f>DSUM('現金出納帳'!$B$4:$G$1500,"収入",ﾏｽﾀｰ!E7:F8)+DSUM('預金出納帳'!$B$4:$G$1500,"収入",ﾏｽﾀｰ!E7:F8)</f>
        <v>0</v>
      </c>
      <c r="F8" s="34">
        <f>DSUM('現金出納帳'!$B$4:$G$1500,"収入",ﾏｽﾀｰ!G7:H8)+DSUM('預金出納帳'!$B$4:$G$1500,"収入",ﾏｽﾀｰ!G7:H8)</f>
        <v>0</v>
      </c>
      <c r="G8" s="34">
        <f>DSUM('現金出納帳'!$B$4:$G$1500,"収入",ﾏｽﾀｰ!I7:J8)+DSUM('預金出納帳'!$B$4:$G$1500,"収入",ﾏｽﾀｰ!I7:J8)</f>
        <v>0</v>
      </c>
      <c r="H8" s="34">
        <f>DSUM('現金出納帳'!$B$4:$G$1500,"収入",ﾏｽﾀｰ!K7:L8)+DSUM('預金出納帳'!$B$4:$G$1500,"収入",ﾏｽﾀｰ!K7:L8)</f>
        <v>0</v>
      </c>
      <c r="I8" s="34">
        <f>DSUM('現金出納帳'!$B$4:$G$1500,"収入",ﾏｽﾀｰ!M7:N8)+DSUM('預金出納帳'!$B$4:$G$1500,"収入",ﾏｽﾀｰ!M7:N8)</f>
        <v>0</v>
      </c>
      <c r="J8" s="34">
        <f>DSUM('現金出納帳'!$B$4:$G$1500,"収入",ﾏｽﾀｰ!O7:P8)+DSUM('預金出納帳'!$B$4:$G$1500,"収入",ﾏｽﾀｰ!O7:P8)</f>
        <v>0</v>
      </c>
      <c r="K8" s="34">
        <f>DSUM('現金出納帳'!$B$4:$G$1500,"収入",ﾏｽﾀｰ!Q7:R8)+DSUM('預金出納帳'!$B$4:$G$1500,"収入",ﾏｽﾀｰ!Q7:R8)</f>
        <v>0</v>
      </c>
      <c r="L8" s="34">
        <f>DSUM('現金出納帳'!$B$4:$G$1500,"収入",ﾏｽﾀｰ!S7:T8)+DSUM('預金出納帳'!$B$4:$G$1500,"収入",ﾏｽﾀｰ!S7:T8)</f>
        <v>0</v>
      </c>
      <c r="M8" s="34">
        <f>DSUM('現金出納帳'!$B$4:$G$1500,"収入",ﾏｽﾀｰ!U7:V8)+DSUM('預金出納帳'!$B$4:$G$1500,"収入",ﾏｽﾀｰ!U7:V8)</f>
        <v>0</v>
      </c>
      <c r="N8" s="34">
        <f>DSUM('現金出納帳'!$B$4:$G$1500,"収入",ﾏｽﾀｰ!W7:X8)+DSUM('預金出納帳'!$B$4:$G$1500,"収入",ﾏｽﾀｰ!W7:X8)</f>
        <v>0</v>
      </c>
      <c r="O8" s="34">
        <f>SUM(C8:N8)</f>
        <v>0</v>
      </c>
      <c r="P8" s="27"/>
      <c r="Q8" s="34">
        <f>O8+P8</f>
        <v>0</v>
      </c>
    </row>
    <row r="9" spans="1:17" ht="13.5">
      <c r="A9" s="139"/>
      <c r="B9" s="33">
        <f>'科目説明'!B13</f>
        <v>0</v>
      </c>
      <c r="C9" s="34">
        <f>DSUM('現金出納帳'!$B$4:$G$1500,"収入",ﾏｽﾀｰ!A9:B10)+DSUM('預金出納帳'!$B$4:$G$1500,"収入",ﾏｽﾀｰ!A8:B9)</f>
        <v>0</v>
      </c>
      <c r="D9" s="34">
        <f>DSUM('現金出納帳'!$B$4:$G$1500,"収入",ﾏｽﾀｰ!C9:D10)+DSUM('預金出納帳'!$B$4:$G$1500,"収入",ﾏｽﾀｰ!C9:D10)</f>
        <v>0</v>
      </c>
      <c r="E9" s="34">
        <f>DSUM('現金出納帳'!$B$4:$G$1500,"収入",ﾏｽﾀｰ!E9:F10)+DSUM('預金出納帳'!$B$4:$G$1500,"収入",ﾏｽﾀｰ!E9:F10)</f>
        <v>0</v>
      </c>
      <c r="F9" s="34">
        <f>DSUM('現金出納帳'!$B$4:$G$1500,"収入",ﾏｽﾀｰ!G9:H10)+DSUM('預金出納帳'!$B$4:$G$1500,"収入",ﾏｽﾀｰ!G9:H10)</f>
        <v>0</v>
      </c>
      <c r="G9" s="34">
        <f>DSUM('現金出納帳'!$B$4:$G$1500,"収入",ﾏｽﾀｰ!I9:J10)+DSUM('預金出納帳'!$B$4:$G$1500,"収入",ﾏｽﾀｰ!I9:J10)</f>
        <v>0</v>
      </c>
      <c r="H9" s="34">
        <f>DSUM('現金出納帳'!$B$4:$G$1500,"収入",ﾏｽﾀｰ!K9:L10)+DSUM('預金出納帳'!$B$4:$G$1500,"収入",ﾏｽﾀｰ!K9:L10)</f>
        <v>0</v>
      </c>
      <c r="I9" s="34">
        <f>DSUM('現金出納帳'!$B$4:$G$1500,"収入",ﾏｽﾀｰ!M9:N10)+DSUM('預金出納帳'!$B$4:$G$1500,"収入",ﾏｽﾀｰ!M8:N9)</f>
        <v>0</v>
      </c>
      <c r="J9" s="34">
        <f>DSUM('現金出納帳'!$B$4:$G$1500,"収入",ﾏｽﾀｰ!O9:P10)+DSUM('預金出納帳'!$B$4:$G$1500,"収入",ﾏｽﾀｰ!O9:P10)</f>
        <v>0</v>
      </c>
      <c r="K9" s="34">
        <f>DSUM('現金出納帳'!$B$4:$G$1500,"収入",ﾏｽﾀｰ!Q9:R10)+DSUM('預金出納帳'!$B$4:$G$1500,"収入",ﾏｽﾀｰ!Q9:R10)</f>
        <v>0</v>
      </c>
      <c r="L9" s="34">
        <f>DSUM('現金出納帳'!$B$4:$G$1500,"収入",ﾏｽﾀｰ!S9:T10)+DSUM('預金出納帳'!$B$4:$G$1500,"収入",ﾏｽﾀｰ!S9:T10)</f>
        <v>0</v>
      </c>
      <c r="M9" s="34">
        <f>DSUM('現金出納帳'!$B$4:$G$1500,"収入",ﾏｽﾀｰ!U9:V10)+DSUM('預金出納帳'!$B$4:$G$1500,"収入",ﾏｽﾀｰ!U9:V10)</f>
        <v>0</v>
      </c>
      <c r="N9" s="34">
        <f>DSUM('現金出納帳'!$B$4:$G$1500,"収入",ﾏｽﾀｰ!W9:X10)+DSUM('預金出納帳'!$B$4:$G$1500,"収入",ﾏｽﾀｰ!W9:X10)</f>
        <v>0</v>
      </c>
      <c r="O9" s="34">
        <f>SUM(C9:N9)</f>
        <v>0</v>
      </c>
      <c r="P9" s="27"/>
      <c r="Q9" s="34">
        <f>O9+P9</f>
        <v>0</v>
      </c>
    </row>
    <row r="10" spans="1:17" ht="13.5">
      <c r="A10" s="139"/>
      <c r="B10" s="35" t="s">
        <v>63</v>
      </c>
      <c r="C10" s="36">
        <f aca="true" t="shared" si="0" ref="C10:Q10">SUM(C5:C9)</f>
        <v>451500</v>
      </c>
      <c r="D10" s="36">
        <f t="shared" si="0"/>
        <v>3000000</v>
      </c>
      <c r="E10" s="36">
        <f t="shared" si="0"/>
        <v>0</v>
      </c>
      <c r="F10" s="36">
        <f t="shared" si="0"/>
        <v>0</v>
      </c>
      <c r="G10" s="36">
        <f t="shared" si="0"/>
        <v>0</v>
      </c>
      <c r="H10" s="36">
        <f t="shared" si="0"/>
        <v>0</v>
      </c>
      <c r="I10" s="36">
        <f t="shared" si="0"/>
        <v>0</v>
      </c>
      <c r="J10" s="36">
        <f t="shared" si="0"/>
        <v>0</v>
      </c>
      <c r="K10" s="36">
        <f t="shared" si="0"/>
        <v>0</v>
      </c>
      <c r="L10" s="36">
        <f t="shared" si="0"/>
        <v>0</v>
      </c>
      <c r="M10" s="36">
        <f t="shared" si="0"/>
        <v>0</v>
      </c>
      <c r="N10" s="36">
        <f t="shared" si="0"/>
        <v>0</v>
      </c>
      <c r="O10" s="36">
        <f t="shared" si="0"/>
        <v>3451500</v>
      </c>
      <c r="P10" s="28">
        <f t="shared" si="0"/>
        <v>0</v>
      </c>
      <c r="Q10" s="36">
        <f t="shared" si="0"/>
        <v>3451500</v>
      </c>
    </row>
    <row r="12" spans="1:17" ht="13.5" customHeight="1">
      <c r="A12" s="140" t="s">
        <v>68</v>
      </c>
      <c r="B12" s="33" t="s">
        <v>64</v>
      </c>
      <c r="C12" s="37"/>
      <c r="D12" s="37"/>
      <c r="E12" s="37"/>
      <c r="F12" s="37"/>
      <c r="G12" s="37"/>
      <c r="H12" s="37"/>
      <c r="I12" s="37"/>
      <c r="J12" s="37"/>
      <c r="K12" s="37"/>
      <c r="L12" s="37"/>
      <c r="M12" s="37"/>
      <c r="N12" s="37"/>
      <c r="O12" s="37"/>
      <c r="P12" s="44"/>
      <c r="Q12" s="45">
        <f>P12</f>
        <v>0</v>
      </c>
    </row>
    <row r="13" spans="1:17" ht="13.5">
      <c r="A13" s="140"/>
      <c r="B13" s="33" t="str">
        <f>'科目説明'!B19</f>
        <v>材料費</v>
      </c>
      <c r="C13" s="34">
        <f>DSUM('現金出納帳'!$B$4:$G$1500,"支出",ﾏｽﾀｰ!A15:B16)+DSUM('預金出納帳'!$B$4:$G$1500,"支出",ﾏｽﾀｰ!A15:B16)</f>
        <v>320000</v>
      </c>
      <c r="D13" s="34">
        <f>DSUM('現金出納帳'!$B$4:$G$1500,"支出",ﾏｽﾀｰ!C15:D16)+DSUM('預金出納帳'!$B$4:$G$1500,"支出",ﾏｽﾀｰ!C15:D16)</f>
        <v>1050000</v>
      </c>
      <c r="E13" s="34">
        <f>DSUM('現金出納帳'!$B$4:$G$1500,"支出",ﾏｽﾀｰ!E15:F16)+DSUM('預金出納帳'!$B$4:$G$1500,"支出",ﾏｽﾀｰ!E15:F16)</f>
        <v>0</v>
      </c>
      <c r="F13" s="34">
        <f>DSUM('現金出納帳'!$B$4:$G$1500,"支出",ﾏｽﾀｰ!G15:H16)+DSUM('預金出納帳'!$B$4:$G$1500,"支出",ﾏｽﾀｰ!G15:H16)</f>
        <v>0</v>
      </c>
      <c r="G13" s="34">
        <f>DSUM('現金出納帳'!$B$4:$G$1500,"支出",ﾏｽﾀｰ!I15:J16)+DSUM('預金出納帳'!$B$4:$G$1500,"支出",ﾏｽﾀｰ!I15:J16)</f>
        <v>0</v>
      </c>
      <c r="H13" s="34">
        <f>DSUM('現金出納帳'!$B$4:$G$1500,"支出",ﾏｽﾀｰ!K15:L16)+DSUM('預金出納帳'!$B$4:$G$1500,"支出",ﾏｽﾀｰ!K15:L16)</f>
        <v>0</v>
      </c>
      <c r="I13" s="34">
        <f>DSUM('現金出納帳'!$B$4:$G$1500,"支出",ﾏｽﾀｰ!M15:N16)+DSUM('預金出納帳'!$B$4:$G$1500,"支出",ﾏｽﾀｰ!M15:N16)</f>
        <v>0</v>
      </c>
      <c r="J13" s="34">
        <f>DSUM('現金出納帳'!$B$4:$G$1500,"支出",ﾏｽﾀｰ!O15:P16)+DSUM('預金出納帳'!$B$4:$G$1500,"支出",ﾏｽﾀｰ!O15:P16)</f>
        <v>0</v>
      </c>
      <c r="K13" s="34">
        <f>DSUM('現金出納帳'!$B$4:$G$1500,"支出",ﾏｽﾀｰ!Q15:R16)+DSUM('預金出納帳'!$B$4:$G$1500,"支出",ﾏｽﾀｰ!Q15:R16)</f>
        <v>0</v>
      </c>
      <c r="L13" s="34">
        <f>DSUM('現金出納帳'!$B$4:$G$1500,"支出",ﾏｽﾀｰ!S15:T16)+DSUM('預金出納帳'!$B$4:$G$1500,"支出",ﾏｽﾀｰ!S15:T16)</f>
        <v>0</v>
      </c>
      <c r="M13" s="34">
        <f>DSUM('現金出納帳'!$B$4:$G$1500,"支出",ﾏｽﾀｰ!U15:V16)+DSUM('預金出納帳'!$B$4:$G$1500,"支出",ﾏｽﾀｰ!U15:V16)</f>
        <v>0</v>
      </c>
      <c r="N13" s="34">
        <f>DSUM('現金出納帳'!$B$4:$G$1500,"支出",ﾏｽﾀｰ!W15:X16)+DSUM('預金出納帳'!$B$4:$G$1500,"支出",ﾏｽﾀｰ!W15:X16)</f>
        <v>0</v>
      </c>
      <c r="O13" s="34">
        <f>SUM(C13:N13)</f>
        <v>1370000</v>
      </c>
      <c r="P13" s="27"/>
      <c r="Q13" s="34">
        <f>O13+P13</f>
        <v>1370000</v>
      </c>
    </row>
    <row r="14" spans="1:17" ht="13.5">
      <c r="A14" s="140"/>
      <c r="B14" s="33" t="s">
        <v>65</v>
      </c>
      <c r="C14" s="37"/>
      <c r="D14" s="37"/>
      <c r="E14" s="37"/>
      <c r="F14" s="37"/>
      <c r="G14" s="37"/>
      <c r="H14" s="37"/>
      <c r="I14" s="37"/>
      <c r="J14" s="37"/>
      <c r="K14" s="37"/>
      <c r="L14" s="37"/>
      <c r="M14" s="37"/>
      <c r="N14" s="37"/>
      <c r="O14" s="37">
        <f>SUM(C14:N14)</f>
        <v>0</v>
      </c>
      <c r="P14" s="44"/>
      <c r="Q14" s="45">
        <f>P14</f>
        <v>0</v>
      </c>
    </row>
    <row r="15" spans="1:17" ht="13.5">
      <c r="A15" s="140"/>
      <c r="B15" s="33" t="str">
        <f>'科目説明'!B20</f>
        <v>労務費</v>
      </c>
      <c r="C15" s="34">
        <f>DSUM('現金出納帳'!$B$4:$G$1500,"支出",ﾏｽﾀｰ!A17:B18)+DSUM('預金出納帳'!$B$4:$G$1500,"支出",ﾏｽﾀｰ!A17:B18)</f>
        <v>0</v>
      </c>
      <c r="D15" s="34">
        <f>DSUM('現金出納帳'!$B$4:$G$1500,"支出",ﾏｽﾀｰ!C17:D18)+DSUM('預金出納帳'!$B$4:$G$1500,"支出",ﾏｽﾀｰ!C17:D18)</f>
        <v>0</v>
      </c>
      <c r="E15" s="34">
        <f>DSUM('現金出納帳'!$B$4:$G$1500,"支出",ﾏｽﾀｰ!E17:F18)+DSUM('預金出納帳'!$B$4:$G$1500,"支出",ﾏｽﾀｰ!E17:F18)</f>
        <v>0</v>
      </c>
      <c r="F15" s="34">
        <f>DSUM('現金出納帳'!$B$4:$G$1500,"支出",ﾏｽﾀｰ!G17:H18)+DSUM('預金出納帳'!$B$4:$G$1500,"支出",ﾏｽﾀｰ!G17:H18)</f>
        <v>0</v>
      </c>
      <c r="G15" s="34">
        <f>DSUM('現金出納帳'!$B$4:$G$1500,"支出",ﾏｽﾀｰ!I17:J18)+DSUM('預金出納帳'!$B$4:$G$1500,"支出",ﾏｽﾀｰ!I17:J18)</f>
        <v>0</v>
      </c>
      <c r="H15" s="34">
        <f>DSUM('現金出納帳'!$B$4:$G$1500,"支出",ﾏｽﾀｰ!K17:L18)+DSUM('預金出納帳'!$B$4:$G$1500,"支出",ﾏｽﾀｰ!K17:L18)</f>
        <v>0</v>
      </c>
      <c r="I15" s="34">
        <f>DSUM('現金出納帳'!$B$4:$G$1500,"支出",ﾏｽﾀｰ!M17:N18)+DSUM('預金出納帳'!$B$4:$G$1500,"支出",ﾏｽﾀｰ!M17:N18)</f>
        <v>0</v>
      </c>
      <c r="J15" s="34">
        <f>DSUM('現金出納帳'!$B$4:$G$1500,"支出",ﾏｽﾀｰ!O17:P18)+DSUM('預金出納帳'!$B$4:$G$1500,"支出",ﾏｽﾀｰ!O17:P18)</f>
        <v>0</v>
      </c>
      <c r="K15" s="34">
        <f>DSUM('現金出納帳'!$B$4:$G$1500,"支出",ﾏｽﾀｰ!Q17:R18)+DSUM('預金出納帳'!$B$4:$G$1500,"支出",ﾏｽﾀｰ!Q17:R18)</f>
        <v>0</v>
      </c>
      <c r="L15" s="34">
        <f>DSUM('現金出納帳'!$B$4:$G$1500,"支出",ﾏｽﾀｰ!S17:T18)+DSUM('預金出納帳'!$B$4:$G$1500,"支出",ﾏｽﾀｰ!S17:T18)</f>
        <v>0</v>
      </c>
      <c r="M15" s="34">
        <f>DSUM('現金出納帳'!$B$4:$G$1500,"支出",ﾏｽﾀｰ!U17:V18)+DSUM('預金出納帳'!$B$4:$G$1500,"支出",ﾏｽﾀｰ!U17:V18)</f>
        <v>0</v>
      </c>
      <c r="N15" s="34">
        <f>DSUM('現金出納帳'!$B$4:$G$1500,"支出",ﾏｽﾀｰ!W17:X18)+DSUM('預金出納帳'!$B$4:$G$1500,"支出",ﾏｽﾀｰ!W17:X18)</f>
        <v>0</v>
      </c>
      <c r="O15" s="34">
        <f>SUM(C15:N15)</f>
        <v>0</v>
      </c>
      <c r="P15" s="27"/>
      <c r="Q15" s="34">
        <f>O15+P15</f>
        <v>0</v>
      </c>
    </row>
    <row r="16" spans="1:17" ht="13.5">
      <c r="A16" s="140"/>
      <c r="B16" s="33" t="str">
        <f>'科目説明'!B22</f>
        <v>外注費</v>
      </c>
      <c r="C16" s="34">
        <f>DSUM('現金出納帳'!$B$4:$G$1500,"支出",ﾏｽﾀｰ!A19:B20)+DSUM('預金出納帳'!$B$4:$G$1500,"支出",ﾏｽﾀｰ!A19:B20)</f>
        <v>30000</v>
      </c>
      <c r="D16" s="34">
        <f>DSUM('現金出納帳'!$B$4:$G$1500,"支出",ﾏｽﾀｰ!C19:D20)+DSUM('預金出納帳'!$B$4:$G$1500,"支出",ﾏｽﾀｰ!C19:D20)</f>
        <v>610000</v>
      </c>
      <c r="E16" s="34">
        <f>DSUM('現金出納帳'!$B$4:$G$1500,"支出",ﾏｽﾀｰ!E19:F20)+DSUM('預金出納帳'!$B$4:$G$1500,"支出",ﾏｽﾀｰ!E19:F20)</f>
        <v>0</v>
      </c>
      <c r="F16" s="34">
        <f>DSUM('現金出納帳'!$B$4:$G$1500,"支出",ﾏｽﾀｰ!G19:H20)+DSUM('預金出納帳'!$B$4:$G$1500,"支出",ﾏｽﾀｰ!G19:H20)</f>
        <v>0</v>
      </c>
      <c r="G16" s="34">
        <f>DSUM('現金出納帳'!$B$4:$G$1500,"支出",ﾏｽﾀｰ!I19:J20)+DSUM('預金出納帳'!$B$4:$G$1500,"支出",ﾏｽﾀｰ!I19:J20)</f>
        <v>0</v>
      </c>
      <c r="H16" s="34">
        <f>DSUM('現金出納帳'!$B$4:$G$1500,"支出",ﾏｽﾀｰ!K19:L20)+DSUM('預金出納帳'!$B$4:$G$1500,"支出",ﾏｽﾀｰ!K19:L20)</f>
        <v>0</v>
      </c>
      <c r="I16" s="34">
        <f>DSUM('現金出納帳'!$B$4:$G$1500,"支出",ﾏｽﾀｰ!M19:N20)+DSUM('預金出納帳'!$B$4:$G$1500,"支出",ﾏｽﾀｰ!M19:N20)</f>
        <v>0</v>
      </c>
      <c r="J16" s="34">
        <f>DSUM('現金出納帳'!$B$4:$G$1500,"支出",ﾏｽﾀｰ!O19:P20)+DSUM('預金出納帳'!$B$4:$G$1500,"支出",ﾏｽﾀｰ!O19:P20)</f>
        <v>0</v>
      </c>
      <c r="K16" s="34">
        <f>DSUM('現金出納帳'!$B$4:$G$1500,"支出",ﾏｽﾀｰ!Q19:R20)+DSUM('預金出納帳'!$B$4:$G$1500,"支出",ﾏｽﾀｰ!Q19:R20)</f>
        <v>0</v>
      </c>
      <c r="L16" s="34">
        <f>DSUM('現金出納帳'!$B$4:$G$1500,"支出",ﾏｽﾀｰ!S19:T20)+DSUM('預金出納帳'!$B$4:$G$1500,"支出",ﾏｽﾀｰ!S19:T20)</f>
        <v>0</v>
      </c>
      <c r="M16" s="34">
        <f>DSUM('現金出納帳'!$B$4:$G$1500,"支出",ﾏｽﾀｰ!U19:V20)+DSUM('預金出納帳'!$B$4:$G$1500,"支出",ﾏｽﾀｰ!U19:V20)</f>
        <v>0</v>
      </c>
      <c r="N16" s="34">
        <f>DSUM('現金出納帳'!$B$4:$G$1500,"支出",ﾏｽﾀｰ!W19:X20)+DSUM('預金出納帳'!$B$4:$G$1500,"支出",ﾏｽﾀｰ!W19:X20)</f>
        <v>0</v>
      </c>
      <c r="O16" s="34">
        <f>SUM(C16:N16)</f>
        <v>640000</v>
      </c>
      <c r="P16" s="27"/>
      <c r="Q16" s="34">
        <f>O16+P16</f>
        <v>640000</v>
      </c>
    </row>
    <row r="17" spans="1:17" ht="13.5">
      <c r="A17" s="140"/>
      <c r="B17" s="35" t="s">
        <v>66</v>
      </c>
      <c r="C17" s="36">
        <f>C12+C13-C14+C15+C16</f>
        <v>350000</v>
      </c>
      <c r="D17" s="36">
        <f aca="true" t="shared" si="1" ref="D17:N17">D12+D13-D14+D15+D16</f>
        <v>1660000</v>
      </c>
      <c r="E17" s="36">
        <f t="shared" si="1"/>
        <v>0</v>
      </c>
      <c r="F17" s="36">
        <f t="shared" si="1"/>
        <v>0</v>
      </c>
      <c r="G17" s="36">
        <f t="shared" si="1"/>
        <v>0</v>
      </c>
      <c r="H17" s="36">
        <f t="shared" si="1"/>
        <v>0</v>
      </c>
      <c r="I17" s="36">
        <f t="shared" si="1"/>
        <v>0</v>
      </c>
      <c r="J17" s="36">
        <f t="shared" si="1"/>
        <v>0</v>
      </c>
      <c r="K17" s="36">
        <f t="shared" si="1"/>
        <v>0</v>
      </c>
      <c r="L17" s="36">
        <f t="shared" si="1"/>
        <v>0</v>
      </c>
      <c r="M17" s="36">
        <f t="shared" si="1"/>
        <v>0</v>
      </c>
      <c r="N17" s="36">
        <f t="shared" si="1"/>
        <v>0</v>
      </c>
      <c r="O17" s="36">
        <f>O12+O13-O14+O15+O16</f>
        <v>2010000</v>
      </c>
      <c r="P17" s="28">
        <f>P12+P13-P14+P15+P16</f>
        <v>0</v>
      </c>
      <c r="Q17" s="36">
        <f>Q12+Q13-Q14+Q15+Q16</f>
        <v>2010000</v>
      </c>
    </row>
    <row r="18" ht="13.5">
      <c r="A18" s="38"/>
    </row>
    <row r="19" spans="1:17" ht="13.5">
      <c r="A19" s="38"/>
      <c r="B19" s="35" t="s">
        <v>69</v>
      </c>
      <c r="C19" s="36">
        <f>C10-C17</f>
        <v>101500</v>
      </c>
      <c r="D19" s="36">
        <f aca="true" t="shared" si="2" ref="D19:N19">D10-D17</f>
        <v>1340000</v>
      </c>
      <c r="E19" s="36">
        <f t="shared" si="2"/>
        <v>0</v>
      </c>
      <c r="F19" s="36">
        <f t="shared" si="2"/>
        <v>0</v>
      </c>
      <c r="G19" s="36">
        <f t="shared" si="2"/>
        <v>0</v>
      </c>
      <c r="H19" s="36">
        <f t="shared" si="2"/>
        <v>0</v>
      </c>
      <c r="I19" s="36">
        <f t="shared" si="2"/>
        <v>0</v>
      </c>
      <c r="J19" s="36">
        <f t="shared" si="2"/>
        <v>0</v>
      </c>
      <c r="K19" s="36">
        <f t="shared" si="2"/>
        <v>0</v>
      </c>
      <c r="L19" s="36">
        <f t="shared" si="2"/>
        <v>0</v>
      </c>
      <c r="M19" s="36">
        <f t="shared" si="2"/>
        <v>0</v>
      </c>
      <c r="N19" s="36">
        <f t="shared" si="2"/>
        <v>0</v>
      </c>
      <c r="O19" s="36">
        <f>O10-O17</f>
        <v>1441500</v>
      </c>
      <c r="P19" s="28"/>
      <c r="Q19" s="36">
        <f>Q10-Q17</f>
        <v>1441500</v>
      </c>
    </row>
    <row r="20" spans="1:17" ht="13.5">
      <c r="A20" s="38"/>
      <c r="B20" s="39" t="s">
        <v>72</v>
      </c>
      <c r="C20" s="40">
        <f>C19/C10</f>
        <v>0.2248062015503876</v>
      </c>
      <c r="D20" s="40">
        <f>D19/D10</f>
        <v>0.44666666666666666</v>
      </c>
      <c r="E20" s="40" t="e">
        <f aca="true" t="shared" si="3" ref="E20:P20">E19/E10</f>
        <v>#DIV/0!</v>
      </c>
      <c r="F20" s="40" t="e">
        <f t="shared" si="3"/>
        <v>#DIV/0!</v>
      </c>
      <c r="G20" s="40" t="e">
        <f t="shared" si="3"/>
        <v>#DIV/0!</v>
      </c>
      <c r="H20" s="40" t="e">
        <f t="shared" si="3"/>
        <v>#DIV/0!</v>
      </c>
      <c r="I20" s="40" t="e">
        <f t="shared" si="3"/>
        <v>#DIV/0!</v>
      </c>
      <c r="J20" s="40" t="e">
        <f t="shared" si="3"/>
        <v>#DIV/0!</v>
      </c>
      <c r="K20" s="40" t="e">
        <f t="shared" si="3"/>
        <v>#DIV/0!</v>
      </c>
      <c r="L20" s="40" t="e">
        <f t="shared" si="3"/>
        <v>#DIV/0!</v>
      </c>
      <c r="M20" s="40" t="e">
        <f t="shared" si="3"/>
        <v>#DIV/0!</v>
      </c>
      <c r="N20" s="40" t="e">
        <f t="shared" si="3"/>
        <v>#DIV/0!</v>
      </c>
      <c r="O20" s="40">
        <f t="shared" si="3"/>
        <v>0.4176445023902651</v>
      </c>
      <c r="P20" s="40" t="e">
        <f t="shared" si="3"/>
        <v>#DIV/0!</v>
      </c>
      <c r="Q20" s="40">
        <f>Q19/Q10</f>
        <v>0.4176445023902651</v>
      </c>
    </row>
    <row r="21" ht="13.5">
      <c r="A21" s="38"/>
    </row>
    <row r="22" spans="1:17" ht="13.5" customHeight="1">
      <c r="A22" s="141" t="s">
        <v>70</v>
      </c>
      <c r="B22" s="33" t="str">
        <f>'科目説明'!B25</f>
        <v>租税公課</v>
      </c>
      <c r="C22" s="34">
        <f>DSUM('現金出納帳'!$B$4:$G$1500,"支出",ﾏｽﾀｰ!A21:B22)+DSUM('預金出納帳'!$B$4:$G$1500,"支出",ﾏｽﾀｰ!A21:B22)</f>
        <v>0</v>
      </c>
      <c r="D22" s="34">
        <f>DSUM('現金出納帳'!$B$4:$G$1500,"支出",ﾏｽﾀｰ!C21:D22)+DSUM('預金出納帳'!$B$4:$G$1500,"支出",ﾏｽﾀｰ!C21:D22)</f>
        <v>3000</v>
      </c>
      <c r="E22" s="34">
        <f>DSUM('現金出納帳'!$B$4:$G$1500,"支出",ﾏｽﾀｰ!E21:F22)+DSUM('預金出納帳'!$B$4:$G$1500,"支出",ﾏｽﾀｰ!E21:F22)</f>
        <v>0</v>
      </c>
      <c r="F22" s="34">
        <f>DSUM('現金出納帳'!$B$4:$G$1500,"支出",ﾏｽﾀｰ!G21:H22)+DSUM('預金出納帳'!$B$4:$G$1500,"支出",ﾏｽﾀｰ!G21:H22)</f>
        <v>0</v>
      </c>
      <c r="G22" s="34">
        <f>DSUM('現金出納帳'!$B$4:$G$1500,"支出",ﾏｽﾀｰ!I21:J22)+DSUM('預金出納帳'!$B$4:$G$1500,"支出",ﾏｽﾀｰ!I21:J22)</f>
        <v>0</v>
      </c>
      <c r="H22" s="34">
        <f>DSUM('現金出納帳'!$B$4:$G$1500,"支出",ﾏｽﾀｰ!K21:L22)+DSUM('預金出納帳'!$B$4:$G$1500,"支出",ﾏｽﾀｰ!K21:L22)</f>
        <v>0</v>
      </c>
      <c r="I22" s="34">
        <f>DSUM('現金出納帳'!$B$4:$G$1500,"支出",ﾏｽﾀｰ!M21:N22)+DSUM('預金出納帳'!$B$4:$G$1500,"支出",ﾏｽﾀｰ!M21:N22)</f>
        <v>0</v>
      </c>
      <c r="J22" s="34">
        <f>DSUM('現金出納帳'!$B$4:$G$1500,"支出",ﾏｽﾀｰ!O21:P22)+DSUM('預金出納帳'!$B$4:$G$1500,"支出",ﾏｽﾀｰ!O21:P22)</f>
        <v>0</v>
      </c>
      <c r="K22" s="34">
        <f>DSUM('現金出納帳'!$B$4:$G$1500,"支出",ﾏｽﾀｰ!Q21:R22)+DSUM('預金出納帳'!$B$4:$G$1500,"支出",ﾏｽﾀｰ!Q21:R22)</f>
        <v>0</v>
      </c>
      <c r="L22" s="34">
        <f>DSUM('現金出納帳'!$B$4:$G$1500,"支出",ﾏｽﾀｰ!S21:T22)+DSUM('預金出納帳'!$B$4:$G$1500,"支出",ﾏｽﾀｰ!S21:T22)</f>
        <v>0</v>
      </c>
      <c r="M22" s="34">
        <f>DSUM('現金出納帳'!$B$4:$G$1500,"支出",ﾏｽﾀｰ!U21:V22)+DSUM('預金出納帳'!$B$4:$G$1500,"支出",ﾏｽﾀｰ!U21:V22)</f>
        <v>0</v>
      </c>
      <c r="N22" s="34">
        <f>DSUM('現金出納帳'!$B$4:$G$1500,"支出",ﾏｽﾀｰ!W21:X22)+DSUM('預金出納帳'!$B$4:$G$1500,"支出",ﾏｽﾀｰ!W21:X22)</f>
        <v>0</v>
      </c>
      <c r="O22" s="34">
        <f>SUM(C22:N22)</f>
        <v>3000</v>
      </c>
      <c r="P22" s="27"/>
      <c r="Q22" s="34">
        <f>O22+P22</f>
        <v>3000</v>
      </c>
    </row>
    <row r="23" spans="1:17" ht="13.5">
      <c r="A23" s="141"/>
      <c r="B23" s="33" t="str">
        <f>'科目説明'!B27</f>
        <v>荷造運賃</v>
      </c>
      <c r="C23" s="34">
        <f>DSUM('現金出納帳'!$B$4:$G$1500,"支出",ﾏｽﾀｰ!A23:B24)+DSUM('預金出納帳'!$B$4:$G$1500,"支出",ﾏｽﾀｰ!A23:B24)</f>
        <v>0</v>
      </c>
      <c r="D23" s="34">
        <f>DSUM('現金出納帳'!$B$4:$G$1500,"支出",ﾏｽﾀｰ!C23:D24)+DSUM('預金出納帳'!$B$4:$G$1500,"支出",ﾏｽﾀｰ!C23:D24)</f>
        <v>0</v>
      </c>
      <c r="E23" s="34">
        <f>DSUM('現金出納帳'!$B$4:$G$1500,"支出",ﾏｽﾀｰ!E23:F24)+DSUM('預金出納帳'!$B$4:$G$1500,"支出",ﾏｽﾀｰ!E23:F24)</f>
        <v>0</v>
      </c>
      <c r="F23" s="34">
        <f>DSUM('現金出納帳'!$B$4:$G$1500,"支出",ﾏｽﾀｰ!G23:H24)+DSUM('預金出納帳'!$B$4:$G$1500,"支出",ﾏｽﾀｰ!G23:H24)</f>
        <v>0</v>
      </c>
      <c r="G23" s="34">
        <f>DSUM('現金出納帳'!$B$4:$G$1500,"支出",ﾏｽﾀｰ!I23:J24)+DSUM('預金出納帳'!$B$4:$G$1500,"支出",ﾏｽﾀｰ!I23:J24)</f>
        <v>0</v>
      </c>
      <c r="H23" s="34">
        <f>DSUM('現金出納帳'!$B$4:$G$1500,"支出",ﾏｽﾀｰ!K23:L24)+DSUM('預金出納帳'!$B$4:$G$1500,"支出",ﾏｽﾀｰ!K23:L24)</f>
        <v>0</v>
      </c>
      <c r="I23" s="34">
        <f>DSUM('現金出納帳'!$B$4:$G$1500,"支出",ﾏｽﾀｰ!M23:N24)+DSUM('預金出納帳'!$B$4:$G$1500,"支出",ﾏｽﾀｰ!M23:N24)</f>
        <v>0</v>
      </c>
      <c r="J23" s="34">
        <f>DSUM('現金出納帳'!$B$4:$G$1500,"支出",ﾏｽﾀｰ!O23:P24)+DSUM('預金出納帳'!$B$4:$G$1500,"支出",ﾏｽﾀｰ!O23:P24)</f>
        <v>0</v>
      </c>
      <c r="K23" s="34">
        <f>DSUM('現金出納帳'!$B$4:$G$1500,"支出",ﾏｽﾀｰ!Q23:R24)+DSUM('預金出納帳'!$B$4:$G$1500,"支出",ﾏｽﾀｰ!Q23:R24)</f>
        <v>0</v>
      </c>
      <c r="L23" s="34">
        <f>DSUM('現金出納帳'!$B$4:$G$1500,"支出",ﾏｽﾀｰ!S23:T24)+DSUM('預金出納帳'!$B$4:$G$1500,"支出",ﾏｽﾀｰ!S23:T24)</f>
        <v>0</v>
      </c>
      <c r="M23" s="34">
        <f>DSUM('現金出納帳'!$B$4:$G$1500,"支出",ﾏｽﾀｰ!U23:V24)+DSUM('預金出納帳'!$B$4:$G$1500,"支出",ﾏｽﾀｰ!U23:V24)</f>
        <v>0</v>
      </c>
      <c r="N23" s="34">
        <f>DSUM('現金出納帳'!$B$4:$G$1500,"支出",ﾏｽﾀｰ!W23:X24)+DSUM('預金出納帳'!$B$4:$G$1500,"支出",ﾏｽﾀｰ!W23:X24)</f>
        <v>0</v>
      </c>
      <c r="O23" s="34">
        <f aca="true" t="shared" si="4" ref="O23:O45">SUM(C23:N23)</f>
        <v>0</v>
      </c>
      <c r="P23" s="27"/>
      <c r="Q23" s="34">
        <f aca="true" t="shared" si="5" ref="Q23:Q45">O23+P23</f>
        <v>0</v>
      </c>
    </row>
    <row r="24" spans="1:17" ht="13.5">
      <c r="A24" s="141"/>
      <c r="B24" s="33" t="str">
        <f>'科目説明'!B28</f>
        <v>水道光熱費</v>
      </c>
      <c r="C24" s="34">
        <f>DSUM('現金出納帳'!$B$4:$G$1500,"支出",ﾏｽﾀｰ!A25:B26)+DSUM('預金出納帳'!$B$4:$G$1500,"支出",ﾏｽﾀｰ!A25:B26)</f>
        <v>0</v>
      </c>
      <c r="D24" s="34">
        <f>DSUM('現金出納帳'!$B$4:$G$1500,"支出",ﾏｽﾀｰ!C25:D26)+DSUM('預金出納帳'!$B$4:$G$1500,"支出",ﾏｽﾀｰ!C25:D26)</f>
        <v>0</v>
      </c>
      <c r="E24" s="34">
        <f>DSUM('現金出納帳'!$B$4:$G$1500,"支出",ﾏｽﾀｰ!E25:F26)+DSUM('預金出納帳'!$B$4:$G$1500,"支出",ﾏｽﾀｰ!E25:F26)</f>
        <v>0</v>
      </c>
      <c r="F24" s="34">
        <f>DSUM('現金出納帳'!$B$4:$G$1500,"支出",ﾏｽﾀｰ!G25:H26)+DSUM('預金出納帳'!$B$4:$G$1500,"支出",ﾏｽﾀｰ!G25:H26)</f>
        <v>0</v>
      </c>
      <c r="G24" s="34">
        <f>DSUM('現金出納帳'!$B$4:$G$1500,"支出",ﾏｽﾀｰ!I25:J26)+DSUM('預金出納帳'!$B$4:$G$1500,"支出",ﾏｽﾀｰ!I25:J26)</f>
        <v>0</v>
      </c>
      <c r="H24" s="34">
        <f>DSUM('現金出納帳'!$B$4:$G$1500,"支出",ﾏｽﾀｰ!K25:L26)+DSUM('預金出納帳'!$B$4:$G$1500,"支出",ﾏｽﾀｰ!K25:L26)</f>
        <v>0</v>
      </c>
      <c r="I24" s="34">
        <f>DSUM('現金出納帳'!$B$4:$G$1500,"支出",ﾏｽﾀｰ!M25:N26)+DSUM('預金出納帳'!$B$4:$G$1500,"支出",ﾏｽﾀｰ!M25:N26)</f>
        <v>0</v>
      </c>
      <c r="J24" s="34">
        <f>DSUM('現金出納帳'!$B$4:$G$1500,"支出",ﾏｽﾀｰ!O25:P26)+DSUM('預金出納帳'!$B$4:$G$1500,"支出",ﾏｽﾀｰ!O25:P26)</f>
        <v>0</v>
      </c>
      <c r="K24" s="34">
        <f>DSUM('現金出納帳'!$B$4:$G$1500,"支出",ﾏｽﾀｰ!Q25:R26)+DSUM('預金出納帳'!$B$4:$G$1500,"支出",ﾏｽﾀｰ!Q25:R26)</f>
        <v>0</v>
      </c>
      <c r="L24" s="34">
        <f>DSUM('現金出納帳'!$B$4:$G$1500,"支出",ﾏｽﾀｰ!S25:T26)+DSUM('預金出納帳'!$B$4:$G$1500,"支出",ﾏｽﾀｰ!S25:T26)</f>
        <v>0</v>
      </c>
      <c r="M24" s="34">
        <f>DSUM('現金出納帳'!$B$4:$G$1500,"支出",ﾏｽﾀｰ!U25:V26)+DSUM('預金出納帳'!$B$4:$G$1500,"支出",ﾏｽﾀｰ!U25:V26)</f>
        <v>0</v>
      </c>
      <c r="N24" s="34">
        <f>DSUM('現金出納帳'!$B$4:$G$1500,"支出",ﾏｽﾀｰ!W25:X26)+DSUM('預金出納帳'!$B$4:$G$1500,"支出",ﾏｽﾀｰ!W25:X26)</f>
        <v>0</v>
      </c>
      <c r="O24" s="34">
        <f t="shared" si="4"/>
        <v>0</v>
      </c>
      <c r="P24" s="27"/>
      <c r="Q24" s="34">
        <f t="shared" si="5"/>
        <v>0</v>
      </c>
    </row>
    <row r="25" spans="1:17" ht="13.5">
      <c r="A25" s="141"/>
      <c r="B25" s="33" t="str">
        <f>'科目説明'!B30</f>
        <v>旅費交通費</v>
      </c>
      <c r="C25" s="34">
        <f>DSUM('現金出納帳'!$B$4:$G$1500,"支出",ﾏｽﾀｰ!A27:B28)+DSUM('預金出納帳'!$B$4:$G$1500,"支出",ﾏｽﾀｰ!A27:B28)</f>
        <v>0</v>
      </c>
      <c r="D25" s="34">
        <f>DSUM('現金出納帳'!$B$4:$G$1500,"支出",ﾏｽﾀｰ!C27:D28)+DSUM('預金出納帳'!$B$4:$G$1500,"支出",ﾏｽﾀｰ!C27:D28)</f>
        <v>0</v>
      </c>
      <c r="E25" s="34">
        <f>DSUM('現金出納帳'!$B$4:$G$1500,"支出",ﾏｽﾀｰ!E27:F28)+DSUM('預金出納帳'!$B$4:$G$1500,"支出",ﾏｽﾀｰ!E27:F28)</f>
        <v>0</v>
      </c>
      <c r="F25" s="34">
        <f>DSUM('現金出納帳'!$B$4:$G$1500,"支出",ﾏｽﾀｰ!G27:H28)+DSUM('預金出納帳'!$B$4:$G$1500,"支出",ﾏｽﾀｰ!G27:H28)</f>
        <v>0</v>
      </c>
      <c r="G25" s="34">
        <f>DSUM('現金出納帳'!$B$4:$G$1500,"支出",ﾏｽﾀｰ!I27:J28)+DSUM('預金出納帳'!$B$4:$G$1500,"支出",ﾏｽﾀｰ!I27:J28)</f>
        <v>0</v>
      </c>
      <c r="H25" s="34">
        <f>DSUM('現金出納帳'!$B$4:$G$1500,"支出",ﾏｽﾀｰ!K27:L28)+DSUM('預金出納帳'!$B$4:$G$1500,"支出",ﾏｽﾀｰ!K27:L28)</f>
        <v>0</v>
      </c>
      <c r="I25" s="34">
        <f>DSUM('現金出納帳'!$B$4:$G$1500,"支出",ﾏｽﾀｰ!M27:N28)+DSUM('預金出納帳'!$B$4:$G$1500,"支出",ﾏｽﾀｰ!M27:N28)</f>
        <v>0</v>
      </c>
      <c r="J25" s="34">
        <f>DSUM('現金出納帳'!$B$4:$G$1500,"支出",ﾏｽﾀｰ!O27:P28)+DSUM('預金出納帳'!$B$4:$G$1500,"支出",ﾏｽﾀｰ!O27:P28)</f>
        <v>0</v>
      </c>
      <c r="K25" s="34">
        <f>DSUM('現金出納帳'!$B$4:$G$1500,"支出",ﾏｽﾀｰ!Q27:R28)+DSUM('預金出納帳'!$B$4:$G$1500,"支出",ﾏｽﾀｰ!Q27:R28)</f>
        <v>0</v>
      </c>
      <c r="L25" s="34">
        <f>DSUM('現金出納帳'!$B$4:$G$1500,"支出",ﾏｽﾀｰ!S27:T28)+DSUM('預金出納帳'!$B$4:$G$1500,"支出",ﾏｽﾀｰ!S27:T28)</f>
        <v>0</v>
      </c>
      <c r="M25" s="34">
        <f>DSUM('現金出納帳'!$B$4:$G$1500,"支出",ﾏｽﾀｰ!U27:V28)+DSUM('預金出納帳'!$B$4:$G$1500,"支出",ﾏｽﾀｰ!U27:V28)</f>
        <v>0</v>
      </c>
      <c r="N25" s="34">
        <f>DSUM('現金出納帳'!$B$4:$G$1500,"支出",ﾏｽﾀｰ!W27:X28)+DSUM('預金出納帳'!$B$4:$G$1500,"支出",ﾏｽﾀｰ!W27:X28)</f>
        <v>0</v>
      </c>
      <c r="O25" s="34">
        <f t="shared" si="4"/>
        <v>0</v>
      </c>
      <c r="P25" s="27"/>
      <c r="Q25" s="34">
        <f t="shared" si="5"/>
        <v>0</v>
      </c>
    </row>
    <row r="26" spans="1:17" ht="13.5">
      <c r="A26" s="141"/>
      <c r="B26" s="33" t="str">
        <f>'科目説明'!B31</f>
        <v>通信費</v>
      </c>
      <c r="C26" s="34">
        <f>DSUM('現金出納帳'!$B$4:$G$1500,"支出",ﾏｽﾀｰ!A29:B30)+DSUM('預金出納帳'!$B$4:$G$1500,"支出",ﾏｽﾀｰ!A29:B30)</f>
        <v>14000</v>
      </c>
      <c r="D26" s="34">
        <f>DSUM('現金出納帳'!$B$4:$G$1500,"支出",ﾏｽﾀｰ!C29:D30)+DSUM('預金出納帳'!$B$4:$G$1500,"支出",ﾏｽﾀｰ!C29:D30)</f>
        <v>2050</v>
      </c>
      <c r="E26" s="34">
        <f>DSUM('現金出納帳'!$B$4:$G$1500,"支出",ﾏｽﾀｰ!E29:F30)+DSUM('預金出納帳'!$B$4:$G$1500,"支出",ﾏｽﾀｰ!E29:F30)</f>
        <v>0</v>
      </c>
      <c r="F26" s="34">
        <f>DSUM('現金出納帳'!$B$4:$G$1500,"支出",ﾏｽﾀｰ!G29:H30)+DSUM('預金出納帳'!$B$4:$G$1500,"支出",ﾏｽﾀｰ!G29:H30)</f>
        <v>0</v>
      </c>
      <c r="G26" s="34">
        <f>DSUM('現金出納帳'!$B$4:$G$1500,"支出",ﾏｽﾀｰ!I29:J30)+DSUM('預金出納帳'!$B$4:$G$1500,"支出",ﾏｽﾀｰ!I29:J30)</f>
        <v>0</v>
      </c>
      <c r="H26" s="34">
        <f>DSUM('現金出納帳'!$B$4:$G$1500,"支出",ﾏｽﾀｰ!K29:L30)+DSUM('預金出納帳'!$B$4:$G$1500,"支出",ﾏｽﾀｰ!K29:L30)</f>
        <v>0</v>
      </c>
      <c r="I26" s="34">
        <f>DSUM('現金出納帳'!$B$4:$G$1500,"支出",ﾏｽﾀｰ!M29:N30)+DSUM('預金出納帳'!$B$4:$G$1500,"支出",ﾏｽﾀｰ!M29:N30)</f>
        <v>0</v>
      </c>
      <c r="J26" s="34">
        <f>DSUM('現金出納帳'!$B$4:$G$1500,"支出",ﾏｽﾀｰ!O29:P30)+DSUM('預金出納帳'!$B$4:$G$1500,"支出",ﾏｽﾀｰ!O29:P30)</f>
        <v>0</v>
      </c>
      <c r="K26" s="34">
        <f>DSUM('現金出納帳'!$B$4:$G$1500,"支出",ﾏｽﾀｰ!Q29:R30)+DSUM('預金出納帳'!$B$4:$G$1500,"支出",ﾏｽﾀｰ!Q29:R30)</f>
        <v>0</v>
      </c>
      <c r="L26" s="34">
        <f>DSUM('現金出納帳'!$B$4:$G$1500,"支出",ﾏｽﾀｰ!S29:T30)+DSUM('預金出納帳'!$B$4:$G$1500,"支出",ﾏｽﾀｰ!S29:T30)</f>
        <v>0</v>
      </c>
      <c r="M26" s="34">
        <f>DSUM('現金出納帳'!$B$4:$G$1500,"支出",ﾏｽﾀｰ!U29:V30)+DSUM('預金出納帳'!$B$4:$G$1500,"支出",ﾏｽﾀｰ!U29:V30)</f>
        <v>0</v>
      </c>
      <c r="N26" s="34">
        <f>DSUM('現金出納帳'!$B$4:$G$1500,"支出",ﾏｽﾀｰ!W29:X30)+DSUM('預金出納帳'!$B$4:$G$1500,"支出",ﾏｽﾀｰ!W29:X30)</f>
        <v>0</v>
      </c>
      <c r="O26" s="34">
        <f t="shared" si="4"/>
        <v>16050</v>
      </c>
      <c r="P26" s="27"/>
      <c r="Q26" s="34">
        <f t="shared" si="5"/>
        <v>16050</v>
      </c>
    </row>
    <row r="27" spans="1:17" ht="13.5">
      <c r="A27" s="141"/>
      <c r="B27" s="33" t="str">
        <f>'科目説明'!B32</f>
        <v>広告宣伝費</v>
      </c>
      <c r="C27" s="34">
        <f>DSUM('現金出納帳'!$B$4:$G$1500,"支出",ﾏｽﾀｰ!A31:B32)+DSUM('預金出納帳'!$B$4:$G$1500,"支出",ﾏｽﾀｰ!A31:B32)</f>
        <v>0</v>
      </c>
      <c r="D27" s="34">
        <f>DSUM('現金出納帳'!$B$4:$G$1500,"支出",ﾏｽﾀｰ!C31:D32)+DSUM('預金出納帳'!$B$4:$G$1500,"支出",ﾏｽﾀｰ!C31:D32)</f>
        <v>0</v>
      </c>
      <c r="E27" s="34">
        <f>DSUM('現金出納帳'!$B$4:$G$1500,"支出",ﾏｽﾀｰ!E31:F32)+DSUM('預金出納帳'!$B$4:$G$1500,"支出",ﾏｽﾀｰ!E31:F32)</f>
        <v>0</v>
      </c>
      <c r="F27" s="34">
        <f>DSUM('現金出納帳'!$B$4:$G$1500,"支出",ﾏｽﾀｰ!G31:H32)+DSUM('預金出納帳'!$B$4:$G$1500,"支出",ﾏｽﾀｰ!G31:H32)</f>
        <v>0</v>
      </c>
      <c r="G27" s="34">
        <f>DSUM('現金出納帳'!$B$4:$G$1500,"支出",ﾏｽﾀｰ!I31:J32)+DSUM('預金出納帳'!$B$4:$G$1500,"支出",ﾏｽﾀｰ!I31:J32)</f>
        <v>0</v>
      </c>
      <c r="H27" s="34">
        <f>DSUM('現金出納帳'!$B$4:$G$1500,"支出",ﾏｽﾀｰ!K31:L32)+DSUM('預金出納帳'!$B$4:$G$1500,"支出",ﾏｽﾀｰ!K31:L32)</f>
        <v>0</v>
      </c>
      <c r="I27" s="34">
        <f>DSUM('現金出納帳'!$B$4:$G$1500,"支出",ﾏｽﾀｰ!M31:N32)+DSUM('預金出納帳'!$B$4:$G$1500,"支出",ﾏｽﾀｰ!M31:N32)</f>
        <v>0</v>
      </c>
      <c r="J27" s="34">
        <f>DSUM('現金出納帳'!$B$4:$G$1500,"支出",ﾏｽﾀｰ!O31:P32)+DSUM('預金出納帳'!$B$4:$G$1500,"支出",ﾏｽﾀｰ!O31:P32)</f>
        <v>0</v>
      </c>
      <c r="K27" s="34">
        <f>DSUM('現金出納帳'!$B$4:$G$1500,"支出",ﾏｽﾀｰ!Q31:R32)+DSUM('預金出納帳'!$B$4:$G$1500,"支出",ﾏｽﾀｰ!Q31:R32)</f>
        <v>0</v>
      </c>
      <c r="L27" s="34">
        <f>DSUM('現金出納帳'!$B$4:$G$1500,"支出",ﾏｽﾀｰ!S31:T32)+DSUM('預金出納帳'!$B$4:$G$1500,"支出",ﾏｽﾀｰ!S31:T32)</f>
        <v>0</v>
      </c>
      <c r="M27" s="34">
        <f>DSUM('現金出納帳'!$B$4:$G$1500,"支出",ﾏｽﾀｰ!U31:V32)+DSUM('預金出納帳'!$B$4:$G$1500,"支出",ﾏｽﾀｰ!U31:V32)</f>
        <v>0</v>
      </c>
      <c r="N27" s="34">
        <f>DSUM('現金出納帳'!$B$4:$G$1500,"支出",ﾏｽﾀｰ!W31:X32)+DSUM('預金出納帳'!$B$4:$G$1500,"支出",ﾏｽﾀｰ!W31:X32)</f>
        <v>0</v>
      </c>
      <c r="O27" s="34">
        <f t="shared" si="4"/>
        <v>0</v>
      </c>
      <c r="P27" s="27"/>
      <c r="Q27" s="34">
        <f t="shared" si="5"/>
        <v>0</v>
      </c>
    </row>
    <row r="28" spans="1:17" ht="13.5">
      <c r="A28" s="141"/>
      <c r="B28" s="33" t="str">
        <f>'科目説明'!B36</f>
        <v>接待交際費</v>
      </c>
      <c r="C28" s="34">
        <f>DSUM('現金出納帳'!$B$4:$G$1500,"支出",ﾏｽﾀｰ!A33:B34)+DSUM('預金出納帳'!$B$4:$G$1500,"支出",ﾏｽﾀｰ!A33:B34)</f>
        <v>5490</v>
      </c>
      <c r="D28" s="34">
        <f>DSUM('現金出納帳'!$B$4:$G$1500,"支出",ﾏｽﾀｰ!C33:D34)+DSUM('預金出納帳'!$B$4:$G$1500,"支出",ﾏｽﾀｰ!C33:D34)</f>
        <v>50640</v>
      </c>
      <c r="E28" s="34">
        <f>DSUM('現金出納帳'!$B$4:$G$1500,"支出",ﾏｽﾀｰ!E33:F34)+DSUM('預金出納帳'!$B$4:$G$1500,"支出",ﾏｽﾀｰ!E33:F34)</f>
        <v>0</v>
      </c>
      <c r="F28" s="34">
        <f>DSUM('現金出納帳'!$B$4:$G$1500,"支出",ﾏｽﾀｰ!G33:H34)+DSUM('預金出納帳'!$B$4:$G$1500,"支出",ﾏｽﾀｰ!G33:H34)</f>
        <v>0</v>
      </c>
      <c r="G28" s="34">
        <f>DSUM('現金出納帳'!$B$4:$G$1500,"支出",ﾏｽﾀｰ!I33:J34)+DSUM('預金出納帳'!$B$4:$G$1500,"支出",ﾏｽﾀｰ!I33:J34)</f>
        <v>0</v>
      </c>
      <c r="H28" s="34">
        <f>DSUM('現金出納帳'!$B$4:$G$1500,"支出",ﾏｽﾀｰ!K33:L34)+DSUM('預金出納帳'!$B$4:$G$1500,"支出",ﾏｽﾀｰ!K33:L34)</f>
        <v>0</v>
      </c>
      <c r="I28" s="34">
        <f>DSUM('現金出納帳'!$B$4:$G$1500,"支出",ﾏｽﾀｰ!M33:N34)+DSUM('預金出納帳'!$B$4:$G$1500,"支出",ﾏｽﾀｰ!M33:N34)</f>
        <v>0</v>
      </c>
      <c r="J28" s="34">
        <f>DSUM('現金出納帳'!$B$4:$G$1500,"支出",ﾏｽﾀｰ!O33:P34)+DSUM('預金出納帳'!$B$4:$G$1500,"支出",ﾏｽﾀｰ!O33:P34)</f>
        <v>0</v>
      </c>
      <c r="K28" s="34">
        <f>DSUM('現金出納帳'!$B$4:$G$1500,"支出",ﾏｽﾀｰ!Q33:R34)+DSUM('預金出納帳'!$B$4:$G$1500,"支出",ﾏｽﾀｰ!Q33:R34)</f>
        <v>0</v>
      </c>
      <c r="L28" s="34">
        <f>DSUM('現金出納帳'!$B$4:$G$1500,"支出",ﾏｽﾀｰ!S33:T34)+DSUM('預金出納帳'!$B$4:$G$1500,"支出",ﾏｽﾀｰ!S33:T34)</f>
        <v>0</v>
      </c>
      <c r="M28" s="34">
        <f>DSUM('現金出納帳'!$B$4:$G$1500,"支出",ﾏｽﾀｰ!U33:V34)+DSUM('預金出納帳'!$B$4:$G$1500,"支出",ﾏｽﾀｰ!U33:V34)</f>
        <v>0</v>
      </c>
      <c r="N28" s="34">
        <f>DSUM('現金出納帳'!$B$4:$G$1500,"支出",ﾏｽﾀｰ!W33:X34)+DSUM('預金出納帳'!$B$4:$G$1500,"支出",ﾏｽﾀｰ!W33:X34)</f>
        <v>0</v>
      </c>
      <c r="O28" s="34">
        <f t="shared" si="4"/>
        <v>56130</v>
      </c>
      <c r="P28" s="27"/>
      <c r="Q28" s="34">
        <f t="shared" si="5"/>
        <v>56130</v>
      </c>
    </row>
    <row r="29" spans="1:17" ht="13.5">
      <c r="A29" s="141"/>
      <c r="B29" s="33" t="str">
        <f>'科目説明'!B39</f>
        <v>損害保険料</v>
      </c>
      <c r="C29" s="34">
        <f>DSUM('現金出納帳'!$B$4:$G$1500,"支出",ﾏｽﾀｰ!A35:B36)+DSUM('預金出納帳'!$B$4:$G$1500,"支出",ﾏｽﾀｰ!A35:B36)</f>
        <v>0</v>
      </c>
      <c r="D29" s="34">
        <f>DSUM('現金出納帳'!$B$4:$G$1500,"支出",ﾏｽﾀｰ!C35:D36)+DSUM('預金出納帳'!$B$4:$G$1500,"支出",ﾏｽﾀｰ!C35:D36)</f>
        <v>0</v>
      </c>
      <c r="E29" s="34">
        <f>DSUM('現金出納帳'!$B$4:$G$1500,"支出",ﾏｽﾀｰ!E35:F36)+DSUM('預金出納帳'!$B$4:$G$1500,"支出",ﾏｽﾀｰ!E35:F36)</f>
        <v>0</v>
      </c>
      <c r="F29" s="34">
        <f>DSUM('現金出納帳'!$B$4:$G$1500,"支出",ﾏｽﾀｰ!G35:H36)+DSUM('預金出納帳'!$B$4:$G$1500,"支出",ﾏｽﾀｰ!G35:H36)</f>
        <v>0</v>
      </c>
      <c r="G29" s="34">
        <f>DSUM('現金出納帳'!$B$4:$G$1500,"支出",ﾏｽﾀｰ!I35:J36)+DSUM('預金出納帳'!$B$4:$G$1500,"支出",ﾏｽﾀｰ!I35:J36)</f>
        <v>0</v>
      </c>
      <c r="H29" s="34">
        <f>DSUM('現金出納帳'!$B$4:$G$1500,"支出",ﾏｽﾀｰ!K35:L36)+DSUM('預金出納帳'!$B$4:$G$1500,"支出",ﾏｽﾀｰ!K35:L36)</f>
        <v>0</v>
      </c>
      <c r="I29" s="34">
        <f>DSUM('現金出納帳'!$B$4:$G$1500,"支出",ﾏｽﾀｰ!M35:N36)+DSUM('預金出納帳'!$B$4:$G$1500,"支出",ﾏｽﾀｰ!M35:N36)</f>
        <v>0</v>
      </c>
      <c r="J29" s="34">
        <f>DSUM('現金出納帳'!$B$4:$G$1500,"支出",ﾏｽﾀｰ!O35:P36)+DSUM('預金出納帳'!$B$4:$G$1500,"支出",ﾏｽﾀｰ!O35:P36)</f>
        <v>0</v>
      </c>
      <c r="K29" s="34">
        <f>DSUM('現金出納帳'!$B$4:$G$1500,"支出",ﾏｽﾀｰ!Q35:R36)+DSUM('預金出納帳'!$B$4:$G$1500,"支出",ﾏｽﾀｰ!Q35:R36)</f>
        <v>0</v>
      </c>
      <c r="L29" s="34">
        <f>DSUM('現金出納帳'!$B$4:$G$1500,"支出",ﾏｽﾀｰ!S35:T36)+DSUM('預金出納帳'!$B$4:$G$1500,"支出",ﾏｽﾀｰ!S35:T36)</f>
        <v>0</v>
      </c>
      <c r="M29" s="34">
        <f>DSUM('現金出納帳'!$B$4:$G$1500,"支出",ﾏｽﾀｰ!U35:V36)+DSUM('預金出納帳'!$B$4:$G$1500,"支出",ﾏｽﾀｰ!U35:V36)</f>
        <v>0</v>
      </c>
      <c r="N29" s="34">
        <f>DSUM('現金出納帳'!$B$4:$G$1500,"支出",ﾏｽﾀｰ!W35:X36)+DSUM('預金出納帳'!$B$4:$G$1500,"支出",ﾏｽﾀｰ!W35:X36)</f>
        <v>0</v>
      </c>
      <c r="O29" s="34">
        <f t="shared" si="4"/>
        <v>0</v>
      </c>
      <c r="P29" s="27"/>
      <c r="Q29" s="34">
        <f t="shared" si="5"/>
        <v>0</v>
      </c>
    </row>
    <row r="30" spans="1:17" ht="13.5" customHeight="1">
      <c r="A30" s="141"/>
      <c r="B30" s="33" t="str">
        <f>'科目説明'!B40</f>
        <v>修繕費</v>
      </c>
      <c r="C30" s="34">
        <f>DSUM('現金出納帳'!$B$4:$G$1500,"支出",ﾏｽﾀｰ!A37:B38)+DSUM('預金出納帳'!$B$4:$G$1500,"支出",ﾏｽﾀｰ!A37:B38)</f>
        <v>0</v>
      </c>
      <c r="D30" s="34">
        <f>DSUM('現金出納帳'!$B$4:$G$1500,"支出",ﾏｽﾀｰ!C37:D38)+DSUM('預金出納帳'!$B$4:$G$1500,"支出",ﾏｽﾀｰ!C37:D38)</f>
        <v>0</v>
      </c>
      <c r="E30" s="34">
        <f>DSUM('現金出納帳'!$B$4:$G$1500,"支出",ﾏｽﾀｰ!E37:F38)+DSUM('預金出納帳'!$B$4:$G$1500,"支出",ﾏｽﾀｰ!E37:F38)</f>
        <v>0</v>
      </c>
      <c r="F30" s="34">
        <f>DSUM('現金出納帳'!$B$4:$G$1500,"支出",ﾏｽﾀｰ!G37:H38)+DSUM('預金出納帳'!$B$4:$G$1500,"支出",ﾏｽﾀｰ!G37:H38)</f>
        <v>0</v>
      </c>
      <c r="G30" s="34">
        <f>DSUM('現金出納帳'!$B$4:$G$1500,"支出",ﾏｽﾀｰ!I37:J38)+DSUM('預金出納帳'!$B$4:$G$1500,"支出",ﾏｽﾀｰ!I37:J38)</f>
        <v>0</v>
      </c>
      <c r="H30" s="34">
        <f>DSUM('現金出納帳'!$B$4:$G$1500,"支出",ﾏｽﾀｰ!K37:L38)+DSUM('預金出納帳'!$B$4:$G$1500,"支出",ﾏｽﾀｰ!K37:L38)</f>
        <v>0</v>
      </c>
      <c r="I30" s="34">
        <f>DSUM('現金出納帳'!$B$4:$G$1500,"支出",ﾏｽﾀｰ!M37:N38)+DSUM('預金出納帳'!$B$4:$G$1500,"支出",ﾏｽﾀｰ!M37:N38)</f>
        <v>0</v>
      </c>
      <c r="J30" s="34">
        <f>DSUM('現金出納帳'!$B$4:$G$1500,"支出",ﾏｽﾀｰ!O37:P38)+DSUM('預金出納帳'!$B$4:$G$1500,"支出",ﾏｽﾀｰ!O37:P38)</f>
        <v>0</v>
      </c>
      <c r="K30" s="34">
        <f>DSUM('現金出納帳'!$B$4:$G$1500,"支出",ﾏｽﾀｰ!Q37:R38)+DSUM('預金出納帳'!$B$4:$G$1500,"支出",ﾏｽﾀｰ!Q37:R38)</f>
        <v>0</v>
      </c>
      <c r="L30" s="34">
        <f>DSUM('現金出納帳'!$B$4:$G$1500,"支出",ﾏｽﾀｰ!S37:T38)+DSUM('預金出納帳'!$B$4:$G$1500,"支出",ﾏｽﾀｰ!S37:T38)</f>
        <v>0</v>
      </c>
      <c r="M30" s="34">
        <f>DSUM('現金出納帳'!$B$4:$G$1500,"支出",ﾏｽﾀｰ!U37:V38)+DSUM('預金出納帳'!$B$4:$G$1500,"支出",ﾏｽﾀｰ!U37:V38)</f>
        <v>0</v>
      </c>
      <c r="N30" s="34">
        <f>DSUM('現金出納帳'!$B$4:$G$1500,"支出",ﾏｽﾀｰ!W37:X38)+DSUM('預金出納帳'!$B$4:$G$1500,"支出",ﾏｽﾀｰ!W37:X38)</f>
        <v>0</v>
      </c>
      <c r="O30" s="34">
        <f t="shared" si="4"/>
        <v>0</v>
      </c>
      <c r="P30" s="27"/>
      <c r="Q30" s="34">
        <f t="shared" si="5"/>
        <v>0</v>
      </c>
    </row>
    <row r="31" spans="1:17" ht="13.5" customHeight="1">
      <c r="A31" s="141"/>
      <c r="B31" s="33" t="str">
        <f>'科目説明'!B41</f>
        <v>消耗品費</v>
      </c>
      <c r="C31" s="34">
        <f>DSUM('現金出納帳'!$B$4:$G$1500,"支出",ﾏｽﾀｰ!A39:B40)+DSUM('預金出納帳'!$B$4:$G$1500,"支出",ﾏｽﾀｰ!A39:B40)</f>
        <v>2350</v>
      </c>
      <c r="D31" s="34">
        <f>DSUM('現金出納帳'!$B$4:$G$1500,"支出",ﾏｽﾀｰ!C39:D40)+DSUM('預金出納帳'!$B$4:$G$1500,"支出",ﾏｽﾀｰ!C39:D40)</f>
        <v>0</v>
      </c>
      <c r="E31" s="34">
        <f>DSUM('現金出納帳'!$B$4:$G$1500,"支出",ﾏｽﾀｰ!E39:F40)+DSUM('預金出納帳'!$B$4:$G$1500,"支出",ﾏｽﾀｰ!E39:F40)</f>
        <v>0</v>
      </c>
      <c r="F31" s="34">
        <f>DSUM('現金出納帳'!$B$4:$G$1500,"支出",ﾏｽﾀｰ!G39:H40)+DSUM('預金出納帳'!$B$4:$G$1500,"支出",ﾏｽﾀｰ!G39:H40)</f>
        <v>0</v>
      </c>
      <c r="G31" s="34">
        <f>DSUM('現金出納帳'!$B$4:$G$1500,"支出",ﾏｽﾀｰ!I39:J40)+DSUM('預金出納帳'!$B$4:$G$1500,"支出",ﾏｽﾀｰ!I39:J40)</f>
        <v>0</v>
      </c>
      <c r="H31" s="34">
        <f>DSUM('現金出納帳'!$B$4:$G$1500,"支出",ﾏｽﾀｰ!K39:L40)+DSUM('預金出納帳'!$B$4:$G$1500,"支出",ﾏｽﾀｰ!K39:L40)</f>
        <v>0</v>
      </c>
      <c r="I31" s="34">
        <f>DSUM('現金出納帳'!$B$4:$G$1500,"支出",ﾏｽﾀｰ!M39:N40)+DSUM('預金出納帳'!$B$4:$G$1500,"支出",ﾏｽﾀｰ!M39:N40)</f>
        <v>0</v>
      </c>
      <c r="J31" s="34">
        <f>DSUM('現金出納帳'!$B$4:$G$1500,"支出",ﾏｽﾀｰ!O39:P40)+DSUM('預金出納帳'!$B$4:$G$1500,"支出",ﾏｽﾀｰ!O39:P40)</f>
        <v>0</v>
      </c>
      <c r="K31" s="34">
        <f>DSUM('現金出納帳'!$B$4:$G$1500,"支出",ﾏｽﾀｰ!Q39:R40)+DSUM('預金出納帳'!$B$4:$G$1500,"支出",ﾏｽﾀｰ!Q39:R40)</f>
        <v>0</v>
      </c>
      <c r="L31" s="34">
        <f>DSUM('現金出納帳'!$B$4:$G$1500,"支出",ﾏｽﾀｰ!S39:T40)+DSUM('預金出納帳'!$B$4:$G$1500,"支出",ﾏｽﾀｰ!S39:T40)</f>
        <v>0</v>
      </c>
      <c r="M31" s="34">
        <f>DSUM('現金出納帳'!$B$4:$G$1500,"支出",ﾏｽﾀｰ!U39:V40)+DSUM('預金出納帳'!$B$4:$G$1500,"支出",ﾏｽﾀｰ!U39:V40)</f>
        <v>0</v>
      </c>
      <c r="N31" s="34">
        <f>DSUM('現金出納帳'!$B$4:$G$1500,"支出",ﾏｽﾀｰ!W39:X40)+DSUM('預金出納帳'!$B$4:$G$1500,"支出",ﾏｽﾀｰ!W39:X40)</f>
        <v>0</v>
      </c>
      <c r="O31" s="34">
        <f t="shared" si="4"/>
        <v>2350</v>
      </c>
      <c r="P31" s="27"/>
      <c r="Q31" s="34">
        <f t="shared" si="5"/>
        <v>2350</v>
      </c>
    </row>
    <row r="32" spans="1:17" ht="13.5">
      <c r="A32" s="141"/>
      <c r="B32" s="33" t="str">
        <f>'科目説明'!B44</f>
        <v>減価償却費</v>
      </c>
      <c r="C32" s="37"/>
      <c r="D32" s="37"/>
      <c r="E32" s="37"/>
      <c r="F32" s="37"/>
      <c r="G32" s="37"/>
      <c r="H32" s="37"/>
      <c r="I32" s="37"/>
      <c r="J32" s="37"/>
      <c r="K32" s="37"/>
      <c r="L32" s="37"/>
      <c r="M32" s="37"/>
      <c r="N32" s="37"/>
      <c r="O32" s="37"/>
      <c r="P32" s="44"/>
      <c r="Q32" s="37">
        <f t="shared" si="5"/>
        <v>0</v>
      </c>
    </row>
    <row r="33" spans="1:17" ht="13.5">
      <c r="A33" s="141"/>
      <c r="B33" s="33" t="str">
        <f>'科目説明'!B47</f>
        <v>福利厚生費</v>
      </c>
      <c r="C33" s="34">
        <f>DSUM('現金出納帳'!$B$4:$G$1500,"支出",ﾏｽﾀｰ!A43:B44)+DSUM('預金出納帳'!$B$4:$G$1500,"支出",ﾏｽﾀｰ!A43:B44)</f>
        <v>32000</v>
      </c>
      <c r="D33" s="34">
        <f>DSUM('現金出納帳'!$B$4:$G$1500,"支出",ﾏｽﾀｰ!C43:D44)+DSUM('預金出納帳'!$B$4:$G$1500,"支出",ﾏｽﾀｰ!C43:D44)</f>
        <v>0</v>
      </c>
      <c r="E33" s="34">
        <f>DSUM('現金出納帳'!$B$4:$G$1500,"支出",ﾏｽﾀｰ!E43:F44)+DSUM('預金出納帳'!$B$4:$G$1500,"支出",ﾏｽﾀｰ!E43:F44)</f>
        <v>0</v>
      </c>
      <c r="F33" s="34">
        <f>DSUM('現金出納帳'!$B$4:$G$1500,"支出",ﾏｽﾀｰ!G43:H44)+DSUM('預金出納帳'!$B$4:$G$1500,"支出",ﾏｽﾀｰ!G43:H44)</f>
        <v>0</v>
      </c>
      <c r="G33" s="34">
        <f>DSUM('現金出納帳'!$B$4:$G$1500,"支出",ﾏｽﾀｰ!I43:J44)+DSUM('預金出納帳'!$B$4:$G$1500,"支出",ﾏｽﾀｰ!I43:J44)</f>
        <v>0</v>
      </c>
      <c r="H33" s="34">
        <f>DSUM('現金出納帳'!$B$4:$G$1500,"支出",ﾏｽﾀｰ!K43:L44)+DSUM('預金出納帳'!$B$4:$G$1500,"支出",ﾏｽﾀｰ!K43:L44)</f>
        <v>0</v>
      </c>
      <c r="I33" s="34">
        <f>DSUM('現金出納帳'!$B$4:$G$1500,"支出",ﾏｽﾀｰ!M43:N44)+DSUM('預金出納帳'!$B$4:$G$1500,"支出",ﾏｽﾀｰ!M43:N44)</f>
        <v>0</v>
      </c>
      <c r="J33" s="34">
        <f>DSUM('現金出納帳'!$B$4:$G$1500,"支出",ﾏｽﾀｰ!O43:P44)+DSUM('預金出納帳'!$B$4:$G$1500,"支出",ﾏｽﾀｰ!O43:P44)</f>
        <v>0</v>
      </c>
      <c r="K33" s="34">
        <f>DSUM('現金出納帳'!$B$4:$G$1500,"支出",ﾏｽﾀｰ!Q43:R44)+DSUM('預金出納帳'!$B$4:$G$1500,"支出",ﾏｽﾀｰ!Q43:R44)</f>
        <v>0</v>
      </c>
      <c r="L33" s="34">
        <f>DSUM('現金出納帳'!$B$4:$G$1500,"支出",ﾏｽﾀｰ!S43:T44)+DSUM('預金出納帳'!$B$4:$G$1500,"支出",ﾏｽﾀｰ!S43:T44)</f>
        <v>0</v>
      </c>
      <c r="M33" s="34">
        <f>DSUM('現金出納帳'!$B$4:$G$1500,"支出",ﾏｽﾀｰ!U43:V44)+DSUM('預金出納帳'!$B$4:$G$1500,"支出",ﾏｽﾀｰ!U43:V44)</f>
        <v>0</v>
      </c>
      <c r="N33" s="34">
        <f>DSUM('現金出納帳'!$B$4:$G$1500,"支出",ﾏｽﾀｰ!W43:X44)+DSUM('預金出納帳'!$B$4:$G$1500,"支出",ﾏｽﾀｰ!W43:X44)</f>
        <v>0</v>
      </c>
      <c r="O33" s="34">
        <f t="shared" si="4"/>
        <v>32000</v>
      </c>
      <c r="P33" s="27"/>
      <c r="Q33" s="34">
        <f t="shared" si="5"/>
        <v>32000</v>
      </c>
    </row>
    <row r="34" spans="1:17" ht="13.5">
      <c r="A34" s="141"/>
      <c r="B34" s="33" t="str">
        <f>'科目説明'!B50</f>
        <v>給料手当</v>
      </c>
      <c r="C34" s="34">
        <f>DSUM('現金出納帳'!$B$4:$G$1500,"支出",ﾏｽﾀｰ!A45:B46)+DSUM('預金出納帳'!$B$4:$G$1500,"支出",ﾏｽﾀｰ!A45:B46)</f>
        <v>0</v>
      </c>
      <c r="D34" s="34">
        <f>DSUM('現金出納帳'!$B$4:$G$1500,"支出",ﾏｽﾀｰ!C45:D46)+DSUM('預金出納帳'!$B$4:$G$1500,"支出",ﾏｽﾀｰ!C45:D46)</f>
        <v>0</v>
      </c>
      <c r="E34" s="34">
        <f>DSUM('現金出納帳'!$B$4:$G$1500,"支出",ﾏｽﾀｰ!E45:F46)+DSUM('預金出納帳'!$B$4:$G$1500,"支出",ﾏｽﾀｰ!E45:F46)</f>
        <v>0</v>
      </c>
      <c r="F34" s="34">
        <f>DSUM('現金出納帳'!$B$4:$G$1500,"支出",ﾏｽﾀｰ!G45:H46)+DSUM('預金出納帳'!$B$4:$G$1500,"支出",ﾏｽﾀｰ!G45:H46)</f>
        <v>0</v>
      </c>
      <c r="G34" s="34">
        <f>DSUM('現金出納帳'!$B$4:$G$1500,"支出",ﾏｽﾀｰ!I45:J46)+DSUM('預金出納帳'!$B$4:$G$1500,"支出",ﾏｽﾀｰ!I45:J46)</f>
        <v>0</v>
      </c>
      <c r="H34" s="34">
        <f>DSUM('現金出納帳'!$B$4:$G$1500,"支出",ﾏｽﾀｰ!K45:L46)+DSUM('預金出納帳'!$B$4:$G$1500,"支出",ﾏｽﾀｰ!K45:L46)</f>
        <v>0</v>
      </c>
      <c r="I34" s="34">
        <f>DSUM('現金出納帳'!$B$4:$G$1500,"支出",ﾏｽﾀｰ!M45:N46)+DSUM('預金出納帳'!$B$4:$G$1500,"支出",ﾏｽﾀｰ!M45:N46)</f>
        <v>0</v>
      </c>
      <c r="J34" s="34">
        <f>DSUM('現金出納帳'!$B$4:$G$1500,"支出",ﾏｽﾀｰ!O45:P46)+DSUM('預金出納帳'!$B$4:$G$1500,"支出",ﾏｽﾀｰ!O45:P46)</f>
        <v>0</v>
      </c>
      <c r="K34" s="34">
        <f>DSUM('現金出納帳'!$B$4:$G$1500,"支出",ﾏｽﾀｰ!Q45:R46)+DSUM('預金出納帳'!$B$4:$G$1500,"支出",ﾏｽﾀｰ!Q45:R46)</f>
        <v>0</v>
      </c>
      <c r="L34" s="34">
        <f>DSUM('現金出納帳'!$B$4:$G$1500,"支出",ﾏｽﾀｰ!S45:T46)+DSUM('預金出納帳'!$B$4:$G$1500,"支出",ﾏｽﾀｰ!S45:T46)</f>
        <v>0</v>
      </c>
      <c r="M34" s="34">
        <f>DSUM('現金出納帳'!$B$4:$G$1500,"支出",ﾏｽﾀｰ!U45:V46)+DSUM('預金出納帳'!$B$4:$G$1500,"支出",ﾏｽﾀｰ!U45:V46)</f>
        <v>0</v>
      </c>
      <c r="N34" s="34">
        <f>DSUM('現金出納帳'!$B$4:$G$1500,"支出",ﾏｽﾀｰ!W45:X46)+DSUM('預金出納帳'!$B$4:$G$1500,"支出",ﾏｽﾀｰ!W45:X46)</f>
        <v>0</v>
      </c>
      <c r="O34" s="34">
        <f t="shared" si="4"/>
        <v>0</v>
      </c>
      <c r="P34" s="27"/>
      <c r="Q34" s="34">
        <f t="shared" si="5"/>
        <v>0</v>
      </c>
    </row>
    <row r="35" spans="1:17" ht="13.5">
      <c r="A35" s="141"/>
      <c r="B35" s="33" t="str">
        <f>'科目説明'!B51</f>
        <v>利子割引料</v>
      </c>
      <c r="C35" s="34">
        <f>DSUM('現金出納帳'!$B$4:$G$1500,"支出",ﾏｽﾀｰ!A47:B48)+DSUM('預金出納帳'!$B$4:$G$1500,"支出",ﾏｽﾀｰ!A47:B48)</f>
        <v>0</v>
      </c>
      <c r="D35" s="34">
        <f>DSUM('現金出納帳'!$B$4:$G$1500,"支出",ﾏｽﾀｰ!C47:D48)+DSUM('預金出納帳'!$B$4:$G$1500,"支出",ﾏｽﾀｰ!C47:D48)</f>
        <v>0</v>
      </c>
      <c r="E35" s="34">
        <f>DSUM('現金出納帳'!$B$4:$G$1500,"支出",ﾏｽﾀｰ!E47:F48)+DSUM('預金出納帳'!$B$4:$G$1500,"支出",ﾏｽﾀｰ!E47:F48)</f>
        <v>0</v>
      </c>
      <c r="F35" s="34">
        <f>DSUM('現金出納帳'!$B$4:$G$1500,"支出",ﾏｽﾀｰ!G47:H48)+DSUM('預金出納帳'!$B$4:$G$1500,"支出",ﾏｽﾀｰ!G47:H48)</f>
        <v>0</v>
      </c>
      <c r="G35" s="34">
        <f>DSUM('現金出納帳'!$B$4:$G$1500,"支出",ﾏｽﾀｰ!I47:J48)+DSUM('預金出納帳'!$B$4:$G$1500,"支出",ﾏｽﾀｰ!I47:J48)</f>
        <v>0</v>
      </c>
      <c r="H35" s="34">
        <f>DSUM('現金出納帳'!$B$4:$G$1500,"支出",ﾏｽﾀｰ!K47:L48)+DSUM('預金出納帳'!$B$4:$G$1500,"支出",ﾏｽﾀｰ!K47:L48)</f>
        <v>0</v>
      </c>
      <c r="I35" s="34">
        <f>DSUM('現金出納帳'!$B$4:$G$1500,"支出",ﾏｽﾀｰ!M47:N48)+DSUM('預金出納帳'!$B$4:$G$1500,"支出",ﾏｽﾀｰ!M47:N48)</f>
        <v>0</v>
      </c>
      <c r="J35" s="34">
        <f>DSUM('現金出納帳'!$B$4:$G$1500,"支出",ﾏｽﾀｰ!O47:P48)+DSUM('預金出納帳'!$B$4:$G$1500,"支出",ﾏｽﾀｰ!O47:P48)</f>
        <v>0</v>
      </c>
      <c r="K35" s="34">
        <f>DSUM('現金出納帳'!$B$4:$G$1500,"支出",ﾏｽﾀｰ!Q47:R48)+DSUM('預金出納帳'!$B$4:$G$1500,"支出",ﾏｽﾀｰ!Q47:R48)</f>
        <v>0</v>
      </c>
      <c r="L35" s="34">
        <f>DSUM('現金出納帳'!$B$4:$G$1500,"支出",ﾏｽﾀｰ!S47:T48)+DSUM('預金出納帳'!$B$4:$G$1500,"支出",ﾏｽﾀｰ!S47:T48)</f>
        <v>0</v>
      </c>
      <c r="M35" s="34">
        <f>DSUM('現金出納帳'!$B$4:$G$1500,"支出",ﾏｽﾀｰ!U47:V48)+DSUM('預金出納帳'!$B$4:$G$1500,"支出",ﾏｽﾀｰ!U47:V48)</f>
        <v>0</v>
      </c>
      <c r="N35" s="34">
        <f>DSUM('現金出納帳'!$B$4:$G$1500,"支出",ﾏｽﾀｰ!W47:X48)+DSUM('預金出納帳'!$B$4:$G$1500,"支出",ﾏｽﾀｰ!W47:X48)</f>
        <v>0</v>
      </c>
      <c r="O35" s="34">
        <f t="shared" si="4"/>
        <v>0</v>
      </c>
      <c r="P35" s="27"/>
      <c r="Q35" s="34">
        <f t="shared" si="5"/>
        <v>0</v>
      </c>
    </row>
    <row r="36" spans="1:17" ht="13.5">
      <c r="A36" s="141"/>
      <c r="B36" s="33" t="str">
        <f>'科目説明'!B53</f>
        <v>地代家賃</v>
      </c>
      <c r="C36" s="34">
        <f>DSUM('現金出納帳'!$B$4:$G$1500,"支出",ﾏｽﾀｰ!A49:B50)+DSUM('預金出納帳'!$B$4:$G$1500,"支出",ﾏｽﾀｰ!A49:B50)</f>
        <v>0</v>
      </c>
      <c r="D36" s="34">
        <f>DSUM('現金出納帳'!$B$4:$G$1500,"支出",ﾏｽﾀｰ!C49:D50)+DSUM('預金出納帳'!$B$4:$G$1500,"支出",ﾏｽﾀｰ!C49:D50)</f>
        <v>0</v>
      </c>
      <c r="E36" s="34">
        <f>DSUM('現金出納帳'!$B$4:$G$1500,"支出",ﾏｽﾀｰ!E49:F50)+DSUM('預金出納帳'!$B$4:$G$1500,"支出",ﾏｽﾀｰ!E49:F50)</f>
        <v>0</v>
      </c>
      <c r="F36" s="34">
        <f>DSUM('現金出納帳'!$B$4:$G$1500,"支出",ﾏｽﾀｰ!G49:H50)+DSUM('預金出納帳'!$B$4:$G$1500,"支出",ﾏｽﾀｰ!G49:H50)</f>
        <v>0</v>
      </c>
      <c r="G36" s="34">
        <f>DSUM('現金出納帳'!$B$4:$G$1500,"支出",ﾏｽﾀｰ!I49:J50)+DSUM('預金出納帳'!$B$4:$G$1500,"支出",ﾏｽﾀｰ!I49:J50)</f>
        <v>0</v>
      </c>
      <c r="H36" s="34">
        <f>DSUM('現金出納帳'!$B$4:$G$1500,"支出",ﾏｽﾀｰ!K49:L50)+DSUM('預金出納帳'!$B$4:$G$1500,"支出",ﾏｽﾀｰ!K49:L50)</f>
        <v>0</v>
      </c>
      <c r="I36" s="34">
        <f>DSUM('現金出納帳'!$B$4:$G$1500,"支出",ﾏｽﾀｰ!M49:N50)+DSUM('預金出納帳'!$B$4:$G$1500,"支出",ﾏｽﾀｰ!M49:N50)</f>
        <v>0</v>
      </c>
      <c r="J36" s="34">
        <f>DSUM('現金出納帳'!$B$4:$G$1500,"支出",ﾏｽﾀｰ!O49:P50)+DSUM('預金出納帳'!$B$4:$G$1500,"支出",ﾏｽﾀｰ!O49:P50)</f>
        <v>0</v>
      </c>
      <c r="K36" s="34">
        <f>DSUM('現金出納帳'!$B$4:$G$1500,"支出",ﾏｽﾀｰ!Q49:R50)+DSUM('預金出納帳'!$B$4:$G$1500,"支出",ﾏｽﾀｰ!Q49:R50)</f>
        <v>0</v>
      </c>
      <c r="L36" s="34">
        <f>DSUM('現金出納帳'!$B$4:$G$1500,"支出",ﾏｽﾀｰ!S49:T50)+DSUM('預金出納帳'!$B$4:$G$1500,"支出",ﾏｽﾀｰ!S49:T50)</f>
        <v>0</v>
      </c>
      <c r="M36" s="34">
        <f>DSUM('現金出納帳'!$B$4:$G$1500,"支出",ﾏｽﾀｰ!U49:V50)+DSUM('預金出納帳'!$B$4:$G$1500,"支出",ﾏｽﾀｰ!U49:V50)</f>
        <v>0</v>
      </c>
      <c r="N36" s="34">
        <f>DSUM('現金出納帳'!$B$4:$G$1500,"支出",ﾏｽﾀｰ!W49:X50)+DSUM('預金出納帳'!$B$4:$G$1500,"支出",ﾏｽﾀｰ!W49:X50)</f>
        <v>0</v>
      </c>
      <c r="O36" s="34">
        <f t="shared" si="4"/>
        <v>0</v>
      </c>
      <c r="P36" s="27"/>
      <c r="Q36" s="34">
        <f t="shared" si="5"/>
        <v>0</v>
      </c>
    </row>
    <row r="37" spans="1:17" ht="13.5">
      <c r="A37" s="141"/>
      <c r="B37" s="33" t="str">
        <f>'科目説明'!B55</f>
        <v>貸倒金</v>
      </c>
      <c r="C37" s="34">
        <f>DSUM('現金出納帳'!$B$4:$G$1500,"支出",ﾏｽﾀｰ!A51:B52)+DSUM('預金出納帳'!$B$4:$G$1500,"支出",ﾏｽﾀｰ!A51:B52)</f>
        <v>0</v>
      </c>
      <c r="D37" s="34">
        <f>DSUM('現金出納帳'!$B$4:$G$1500,"支出",ﾏｽﾀｰ!C51:D52)+DSUM('預金出納帳'!$B$4:$G$1500,"支出",ﾏｽﾀｰ!C51:D52)</f>
        <v>0</v>
      </c>
      <c r="E37" s="34">
        <f>DSUM('現金出納帳'!$B$4:$G$1500,"支出",ﾏｽﾀｰ!E51:F52)+DSUM('預金出納帳'!$B$4:$G$1500,"支出",ﾏｽﾀｰ!E51:F52)</f>
        <v>0</v>
      </c>
      <c r="F37" s="34">
        <f>DSUM('現金出納帳'!$B$4:$G$1500,"支出",ﾏｽﾀｰ!G51:H52)+DSUM('預金出納帳'!$B$4:$G$1500,"支出",ﾏｽﾀｰ!G51:H52)</f>
        <v>0</v>
      </c>
      <c r="G37" s="34">
        <f>DSUM('現金出納帳'!$B$4:$G$1500,"支出",ﾏｽﾀｰ!I51:J52)+DSUM('預金出納帳'!$B$4:$G$1500,"支出",ﾏｽﾀｰ!I51:J52)</f>
        <v>0</v>
      </c>
      <c r="H37" s="34">
        <f>DSUM('現金出納帳'!$B$4:$G$1500,"支出",ﾏｽﾀｰ!K51:L52)+DSUM('預金出納帳'!$B$4:$G$1500,"支出",ﾏｽﾀｰ!K51:L52)</f>
        <v>0</v>
      </c>
      <c r="I37" s="34">
        <f>DSUM('現金出納帳'!$B$4:$G$1500,"支出",ﾏｽﾀｰ!M51:N52)+DSUM('預金出納帳'!$B$4:$G$1500,"支出",ﾏｽﾀｰ!M51:N52)</f>
        <v>0</v>
      </c>
      <c r="J37" s="34">
        <f>DSUM('現金出納帳'!$B$4:$G$1500,"支出",ﾏｽﾀｰ!O51:P52)+DSUM('預金出納帳'!$B$4:$G$1500,"支出",ﾏｽﾀｰ!O51:P52)</f>
        <v>0</v>
      </c>
      <c r="K37" s="34">
        <f>DSUM('現金出納帳'!$B$4:$G$1500,"支出",ﾏｽﾀｰ!Q51:R52)+DSUM('預金出納帳'!$B$4:$G$1500,"支出",ﾏｽﾀｰ!Q51:R52)</f>
        <v>0</v>
      </c>
      <c r="L37" s="34">
        <f>DSUM('現金出納帳'!$B$4:$G$1500,"支出",ﾏｽﾀｰ!S51:T52)+DSUM('預金出納帳'!$B$4:$G$1500,"支出",ﾏｽﾀｰ!S51:T52)</f>
        <v>0</v>
      </c>
      <c r="M37" s="34">
        <f>DSUM('現金出納帳'!$B$4:$G$1500,"支出",ﾏｽﾀｰ!U51:V52)+DSUM('預金出納帳'!$B$4:$G$1500,"支出",ﾏｽﾀｰ!U51:V52)</f>
        <v>0</v>
      </c>
      <c r="N37" s="34">
        <f>DSUM('現金出納帳'!$B$4:$G$1500,"支出",ﾏｽﾀｰ!W51:X52)+DSUM('預金出納帳'!$B$4:$G$1500,"支出",ﾏｽﾀｰ!W51:X52)</f>
        <v>0</v>
      </c>
      <c r="O37" s="34">
        <f t="shared" si="4"/>
        <v>0</v>
      </c>
      <c r="P37" s="27"/>
      <c r="Q37" s="34">
        <f t="shared" si="5"/>
        <v>0</v>
      </c>
    </row>
    <row r="38" spans="1:17" ht="13.5">
      <c r="A38" s="141"/>
      <c r="B38" s="33" t="str">
        <f>'科目説明'!B57</f>
        <v>車両費</v>
      </c>
      <c r="C38" s="34">
        <f>DSUM('現金出納帳'!$B$4:$G$1500,"支出",ﾏｽﾀｰ!A53:B54)+DSUM('預金出納帳'!$B$4:$G$1500,"支出",ﾏｽﾀｰ!A53:B54)</f>
        <v>32563</v>
      </c>
      <c r="D38" s="34">
        <f>DSUM('現金出納帳'!$B$4:$G$1500,"支出",ﾏｽﾀｰ!C53:D54)+DSUM('預金出納帳'!$B$4:$G$1500,"支出",ﾏｽﾀｰ!C53:D54)</f>
        <v>223075</v>
      </c>
      <c r="E38" s="34">
        <f>DSUM('現金出納帳'!$B$4:$G$1500,"支出",ﾏｽﾀｰ!E53:F54)+DSUM('預金出納帳'!$B$4:$G$1500,"支出",ﾏｽﾀｰ!E53:F54)</f>
        <v>0</v>
      </c>
      <c r="F38" s="34">
        <f>DSUM('現金出納帳'!$B$4:$G$1500,"支出",ﾏｽﾀｰ!G53:H54)+DSUM('預金出納帳'!$B$4:$G$1500,"支出",ﾏｽﾀｰ!G53:H54)</f>
        <v>0</v>
      </c>
      <c r="G38" s="34">
        <f>DSUM('現金出納帳'!$B$4:$G$1500,"支出",ﾏｽﾀｰ!I53:J54)+DSUM('預金出納帳'!$B$4:$G$1500,"支出",ﾏｽﾀｰ!I53:J54)</f>
        <v>0</v>
      </c>
      <c r="H38" s="34">
        <f>DSUM('現金出納帳'!$B$4:$G$1500,"支出",ﾏｽﾀｰ!K53:L54)+DSUM('預金出納帳'!$B$4:$G$1500,"支出",ﾏｽﾀｰ!K53:L54)</f>
        <v>0</v>
      </c>
      <c r="I38" s="34">
        <f>DSUM('現金出納帳'!$B$4:$G$1500,"支出",ﾏｽﾀｰ!M53:N54)+DSUM('預金出納帳'!$B$4:$G$1500,"支出",ﾏｽﾀｰ!M53:N54)</f>
        <v>0</v>
      </c>
      <c r="J38" s="34">
        <f>DSUM('現金出納帳'!$B$4:$G$1500,"支出",ﾏｽﾀｰ!O53:P54)+DSUM('預金出納帳'!$B$4:$G$1500,"支出",ﾏｽﾀｰ!O53:P54)</f>
        <v>0</v>
      </c>
      <c r="K38" s="34">
        <f>DSUM('現金出納帳'!$B$4:$G$1500,"支出",ﾏｽﾀｰ!Q53:R54)+DSUM('預金出納帳'!$B$4:$G$1500,"支出",ﾏｽﾀｰ!Q53:R54)</f>
        <v>0</v>
      </c>
      <c r="L38" s="34">
        <f>DSUM('現金出納帳'!$B$4:$G$1500,"支出",ﾏｽﾀｰ!S53:T54)+DSUM('預金出納帳'!$B$4:$G$1500,"支出",ﾏｽﾀｰ!S53:T54)</f>
        <v>0</v>
      </c>
      <c r="M38" s="34">
        <f>DSUM('現金出納帳'!$B$4:$G$1500,"支出",ﾏｽﾀｰ!U53:V54)+DSUM('預金出納帳'!$B$4:$G$1500,"支出",ﾏｽﾀｰ!U53:V54)</f>
        <v>0</v>
      </c>
      <c r="N38" s="34">
        <f>DSUM('現金出納帳'!$B$4:$G$1500,"支出",ﾏｽﾀｰ!W53:X54)+DSUM('預金出納帳'!$B$4:$G$1500,"支出",ﾏｽﾀｰ!W53:X54)</f>
        <v>0</v>
      </c>
      <c r="O38" s="34">
        <f t="shared" si="4"/>
        <v>255638</v>
      </c>
      <c r="P38" s="27"/>
      <c r="Q38" s="34">
        <f t="shared" si="5"/>
        <v>255638</v>
      </c>
    </row>
    <row r="39" spans="1:17" ht="13.5">
      <c r="A39" s="141"/>
      <c r="B39" s="33" t="str">
        <f>'科目説明'!B59</f>
        <v>支払い手数料</v>
      </c>
      <c r="C39" s="34">
        <f>DSUM('現金出納帳'!$B$4:$G$1500,"支出",ﾏｽﾀｰ!A55:B56)+DSUM('預金出納帳'!$B$4:$G$1500,"支出",ﾏｽﾀｰ!A55:B56)</f>
        <v>0</v>
      </c>
      <c r="D39" s="34">
        <f>DSUM('現金出納帳'!$B$4:$G$1500,"支出",ﾏｽﾀｰ!C55:D56)+DSUM('預金出納帳'!$B$4:$G$1500,"支出",ﾏｽﾀｰ!C55:D56)</f>
        <v>0</v>
      </c>
      <c r="E39" s="34">
        <f>DSUM('現金出納帳'!$B$4:$G$1500,"支出",ﾏｽﾀｰ!E55:F56)+DSUM('預金出納帳'!$B$4:$G$1500,"支出",ﾏｽﾀｰ!E55:F56)</f>
        <v>0</v>
      </c>
      <c r="F39" s="34">
        <f>DSUM('現金出納帳'!$B$4:$G$1500,"支出",ﾏｽﾀｰ!G55:H56)+DSUM('預金出納帳'!$B$4:$G$1500,"支出",ﾏｽﾀｰ!G55:H56)</f>
        <v>0</v>
      </c>
      <c r="G39" s="34">
        <f>DSUM('現金出納帳'!$B$4:$G$1500,"支出",ﾏｽﾀｰ!I55:J56)+DSUM('預金出納帳'!$B$4:$G$1500,"支出",ﾏｽﾀｰ!I55:J56)</f>
        <v>0</v>
      </c>
      <c r="H39" s="34">
        <f>DSUM('現金出納帳'!$B$4:$G$1500,"支出",ﾏｽﾀｰ!K55:L56)+DSUM('預金出納帳'!$B$4:$G$1500,"支出",ﾏｽﾀｰ!K55:L56)</f>
        <v>0</v>
      </c>
      <c r="I39" s="34">
        <f>DSUM('現金出納帳'!$B$4:$G$1500,"支出",ﾏｽﾀｰ!M55:N56)+DSUM('預金出納帳'!$B$4:$G$1500,"支出",ﾏｽﾀｰ!M55:N56)</f>
        <v>0</v>
      </c>
      <c r="J39" s="34">
        <f>DSUM('現金出納帳'!$B$4:$G$1500,"支出",ﾏｽﾀｰ!O55:P56)+DSUM('預金出納帳'!$B$4:$G$1500,"支出",ﾏｽﾀｰ!O55:P56)</f>
        <v>0</v>
      </c>
      <c r="K39" s="34">
        <f>DSUM('現金出納帳'!$B$4:$G$1500,"支出",ﾏｽﾀｰ!Q55:R56)+DSUM('預金出納帳'!$B$4:$G$1500,"支出",ﾏｽﾀｰ!Q55:R56)</f>
        <v>0</v>
      </c>
      <c r="L39" s="34">
        <f>DSUM('現金出納帳'!$B$4:$G$1500,"支出",ﾏｽﾀｰ!S55:T56)+DSUM('預金出納帳'!$B$4:$G$1500,"支出",ﾏｽﾀｰ!S55:T56)</f>
        <v>0</v>
      </c>
      <c r="M39" s="34">
        <f>DSUM('現金出納帳'!$B$4:$G$1500,"支出",ﾏｽﾀｰ!U55:V56)+DSUM('預金出納帳'!$B$4:$G$1500,"支出",ﾏｽﾀｰ!U55:V56)</f>
        <v>0</v>
      </c>
      <c r="N39" s="34">
        <f>DSUM('現金出納帳'!$B$4:$G$1500,"支出",ﾏｽﾀｰ!W55:X56)+DSUM('預金出納帳'!$B$4:$G$1500,"支出",ﾏｽﾀｰ!W55:X56)</f>
        <v>0</v>
      </c>
      <c r="O39" s="34">
        <f t="shared" si="4"/>
        <v>0</v>
      </c>
      <c r="P39" s="27"/>
      <c r="Q39" s="34">
        <f t="shared" si="5"/>
        <v>0</v>
      </c>
    </row>
    <row r="40" spans="1:17" ht="13.5" customHeight="1">
      <c r="A40" s="141"/>
      <c r="B40" s="33" t="str">
        <f>'科目説明'!B60</f>
        <v>賃借料</v>
      </c>
      <c r="C40" s="34">
        <f>DSUM('現金出納帳'!$B$4:$G$1500,"支出",ﾏｽﾀｰ!A57:B58)+DSUM('預金出納帳'!$B$4:$G$1500,"支出",ﾏｽﾀｰ!A57:B58)</f>
        <v>12000</v>
      </c>
      <c r="D40" s="34">
        <f>DSUM('現金出納帳'!$B$4:$G$1500,"支出",ﾏｽﾀｰ!C57:D58)+DSUM('預金出納帳'!$B$4:$G$1500,"支出",ﾏｽﾀｰ!C57:D58)</f>
        <v>0</v>
      </c>
      <c r="E40" s="34">
        <f>DSUM('現金出納帳'!$B$4:$G$1500,"支出",ﾏｽﾀｰ!E57:F58)+DSUM('預金出納帳'!$B$4:$G$1500,"支出",ﾏｽﾀｰ!E57:F58)</f>
        <v>0</v>
      </c>
      <c r="F40" s="34">
        <f>DSUM('現金出納帳'!$B$4:$G$1500,"支出",ﾏｽﾀｰ!G57:H58)+DSUM('預金出納帳'!$B$4:$G$1500,"支出",ﾏｽﾀｰ!G57:H58)</f>
        <v>0</v>
      </c>
      <c r="G40" s="34">
        <f>DSUM('現金出納帳'!$B$4:$G$1500,"支出",ﾏｽﾀｰ!I57:J58)+DSUM('預金出納帳'!$B$4:$G$1500,"支出",ﾏｽﾀｰ!I57:J58)</f>
        <v>0</v>
      </c>
      <c r="H40" s="34">
        <f>DSUM('現金出納帳'!$B$4:$G$1500,"支出",ﾏｽﾀｰ!K57:L58)+DSUM('預金出納帳'!$B$4:$G$1500,"支出",ﾏｽﾀｰ!K57:L58)</f>
        <v>0</v>
      </c>
      <c r="I40" s="34">
        <f>DSUM('現金出納帳'!$B$4:$G$1500,"支出",ﾏｽﾀｰ!M57:N58)+DSUM('預金出納帳'!$B$4:$G$1500,"支出",ﾏｽﾀｰ!M57:N58)</f>
        <v>0</v>
      </c>
      <c r="J40" s="34">
        <f>DSUM('現金出納帳'!$B$4:$G$1500,"支出",ﾏｽﾀｰ!O57:P58)+DSUM('預金出納帳'!$B$4:$G$1500,"支出",ﾏｽﾀｰ!O57:P58)</f>
        <v>0</v>
      </c>
      <c r="K40" s="34">
        <f>DSUM('現金出納帳'!$B$4:$G$1500,"支出",ﾏｽﾀｰ!Q57:R58)+DSUM('預金出納帳'!$B$4:$G$1500,"支出",ﾏｽﾀｰ!Q57:R58)</f>
        <v>0</v>
      </c>
      <c r="L40" s="34">
        <f>DSUM('現金出納帳'!$B$4:$G$1500,"支出",ﾏｽﾀｰ!S57:T58)+DSUM('預金出納帳'!$B$4:$G$1500,"支出",ﾏｽﾀｰ!S57:T58)</f>
        <v>0</v>
      </c>
      <c r="M40" s="34">
        <f>DSUM('現金出納帳'!$B$4:$G$1500,"支出",ﾏｽﾀｰ!U57:V58)+DSUM('預金出納帳'!$B$4:$G$1500,"支出",ﾏｽﾀｰ!U57:V58)</f>
        <v>0</v>
      </c>
      <c r="N40" s="34">
        <f>DSUM('現金出納帳'!$B$4:$G$1500,"支出",ﾏｽﾀｰ!W57:X58)+DSUM('預金出納帳'!$B$4:$G$1500,"支出",ﾏｽﾀｰ!W57:X58)</f>
        <v>0</v>
      </c>
      <c r="O40" s="34">
        <f t="shared" si="4"/>
        <v>12000</v>
      </c>
      <c r="P40" s="27"/>
      <c r="Q40" s="34">
        <f t="shared" si="5"/>
        <v>12000</v>
      </c>
    </row>
    <row r="41" spans="1:17" ht="13.5">
      <c r="A41" s="141"/>
      <c r="B41" s="33" t="str">
        <f>'科目説明'!B61</f>
        <v>損害賠償金</v>
      </c>
      <c r="C41" s="34">
        <f>DSUM('現金出納帳'!$B$4:$G$1500,"支出",ﾏｽﾀｰ!A59:B60)+DSUM('預金出納帳'!$B$4:$G$1500,"支出",ﾏｽﾀｰ!A59:B60)</f>
        <v>0</v>
      </c>
      <c r="D41" s="34">
        <f>DSUM('現金出納帳'!$B$4:$G$1500,"支出",ﾏｽﾀｰ!C59:D60)+DSUM('預金出納帳'!$B$4:$G$1500,"支出",ﾏｽﾀｰ!C59:D60)</f>
        <v>0</v>
      </c>
      <c r="E41" s="34">
        <f>DSUM('現金出納帳'!$B$4:$G$1500,"支出",ﾏｽﾀｰ!E59:F60)+DSUM('預金出納帳'!$B$4:$G$1500,"支出",ﾏｽﾀｰ!E59:F60)</f>
        <v>0</v>
      </c>
      <c r="F41" s="34">
        <f>DSUM('現金出納帳'!$B$4:$G$1500,"支出",ﾏｽﾀｰ!G59:H60)+DSUM('預金出納帳'!$B$4:$G$1500,"支出",ﾏｽﾀｰ!G59:H60)</f>
        <v>0</v>
      </c>
      <c r="G41" s="34">
        <f>DSUM('現金出納帳'!$B$4:$G$1500,"支出",ﾏｽﾀｰ!I59:J60)+DSUM('預金出納帳'!$B$4:$G$1500,"支出",ﾏｽﾀｰ!I59:J60)</f>
        <v>0</v>
      </c>
      <c r="H41" s="34">
        <f>DSUM('現金出納帳'!$B$4:$G$1500,"支出",ﾏｽﾀｰ!K59:L60)+DSUM('預金出納帳'!$B$4:$G$1500,"支出",ﾏｽﾀｰ!K59:L60)</f>
        <v>0</v>
      </c>
      <c r="I41" s="34">
        <f>DSUM('現金出納帳'!$B$4:$G$1500,"支出",ﾏｽﾀｰ!M59:N60)+DSUM('預金出納帳'!$B$4:$G$1500,"支出",ﾏｽﾀｰ!M59:N60)</f>
        <v>0</v>
      </c>
      <c r="J41" s="34">
        <f>DSUM('現金出納帳'!$B$4:$G$1500,"支出",ﾏｽﾀｰ!O59:P60)+DSUM('預金出納帳'!$B$4:$G$1500,"支出",ﾏｽﾀｰ!O59:P60)</f>
        <v>0</v>
      </c>
      <c r="K41" s="34">
        <f>DSUM('現金出納帳'!$B$4:$G$1500,"支出",ﾏｽﾀｰ!Q59:R60)+DSUM('預金出納帳'!$B$4:$G$1500,"支出",ﾏｽﾀｰ!Q59:R60)</f>
        <v>0</v>
      </c>
      <c r="L41" s="34">
        <f>DSUM('現金出納帳'!$B$4:$G$1500,"支出",ﾏｽﾀｰ!S59:T60)+DSUM('預金出納帳'!$B$4:$G$1500,"支出",ﾏｽﾀｰ!S59:T60)</f>
        <v>0</v>
      </c>
      <c r="M41" s="34">
        <f>DSUM('現金出納帳'!$B$4:$G$1500,"支出",ﾏｽﾀｰ!U59:V60)+DSUM('預金出納帳'!$B$4:$G$1500,"支出",ﾏｽﾀｰ!U59:V60)</f>
        <v>0</v>
      </c>
      <c r="N41" s="34">
        <f>DSUM('現金出納帳'!$B$4:$G$1500,"支出",ﾏｽﾀｰ!W59:X60)+DSUM('預金出納帳'!$B$4:$G$1500,"支出",ﾏｽﾀｰ!W59:X60)</f>
        <v>0</v>
      </c>
      <c r="O41" s="34">
        <f t="shared" si="4"/>
        <v>0</v>
      </c>
      <c r="P41" s="27"/>
      <c r="Q41" s="34">
        <f t="shared" si="5"/>
        <v>0</v>
      </c>
    </row>
    <row r="42" spans="1:17" ht="13.5">
      <c r="A42" s="141"/>
      <c r="B42" s="33" t="str">
        <f>'科目説明'!B64</f>
        <v>産廃処理料</v>
      </c>
      <c r="C42" s="34">
        <f>DSUM('現金出納帳'!$B$4:$G$1500,"支出",ﾏｽﾀｰ!A61:B62)+DSUM('預金出納帳'!$B$4:$G$1500,"支出",ﾏｽﾀｰ!A61:B62)</f>
        <v>0</v>
      </c>
      <c r="D42" s="34">
        <f>DSUM('現金出納帳'!$B$4:$G$1500,"支出",ﾏｽﾀｰ!C61:D62)+DSUM('預金出納帳'!$B$4:$G$1500,"支出",ﾏｽﾀｰ!C61:D62)</f>
        <v>0</v>
      </c>
      <c r="E42" s="34">
        <f>DSUM('現金出納帳'!$B$4:$G$1500,"支出",ﾏｽﾀｰ!E61:F62)+DSUM('預金出納帳'!$B$4:$G$1500,"支出",ﾏｽﾀｰ!E61:F62)</f>
        <v>0</v>
      </c>
      <c r="F42" s="34">
        <f>DSUM('現金出納帳'!$B$4:$G$1500,"支出",ﾏｽﾀｰ!G61:H62)+DSUM('預金出納帳'!$B$4:$G$1500,"支出",ﾏｽﾀｰ!G61:H62)</f>
        <v>0</v>
      </c>
      <c r="G42" s="34">
        <f>DSUM('現金出納帳'!$B$4:$G$1500,"支出",ﾏｽﾀｰ!I61:J62)+DSUM('預金出納帳'!$B$4:$G$1500,"支出",ﾏｽﾀｰ!I61:J62)</f>
        <v>0</v>
      </c>
      <c r="H42" s="34">
        <f>DSUM('現金出納帳'!$B$4:$G$1500,"支出",ﾏｽﾀｰ!K61:L62)+DSUM('預金出納帳'!$B$4:$G$1500,"支出",ﾏｽﾀｰ!K61:L62)</f>
        <v>0</v>
      </c>
      <c r="I42" s="34">
        <f>DSUM('現金出納帳'!$B$4:$G$1500,"支出",ﾏｽﾀｰ!M61:N62)+DSUM('預金出納帳'!$B$4:$G$1500,"支出",ﾏｽﾀｰ!M61:N62)</f>
        <v>0</v>
      </c>
      <c r="J42" s="34">
        <f>DSUM('現金出納帳'!$B$4:$G$1500,"支出",ﾏｽﾀｰ!O61:P62)+DSUM('預金出納帳'!$B$4:$G$1500,"支出",ﾏｽﾀｰ!O61:P62)</f>
        <v>0</v>
      </c>
      <c r="K42" s="34">
        <f>DSUM('現金出納帳'!$B$4:$G$1500,"支出",ﾏｽﾀｰ!Q61:R62)+DSUM('預金出納帳'!$B$4:$G$1500,"支出",ﾏｽﾀｰ!Q61:R62)</f>
        <v>0</v>
      </c>
      <c r="L42" s="34">
        <f>DSUM('現金出納帳'!$B$4:$G$1500,"支出",ﾏｽﾀｰ!S61:T62)+DSUM('預金出納帳'!$B$4:$G$1500,"支出",ﾏｽﾀｰ!S61:T62)</f>
        <v>0</v>
      </c>
      <c r="M42" s="34">
        <f>DSUM('現金出納帳'!$B$4:$G$1500,"支出",ﾏｽﾀｰ!U61:V62)+DSUM('預金出納帳'!$B$4:$G$1500,"支出",ﾏｽﾀｰ!U61:V62)</f>
        <v>0</v>
      </c>
      <c r="N42" s="34">
        <f>DSUM('現金出納帳'!$B$4:$G$1500,"支出",ﾏｽﾀｰ!W61:X62)+DSUM('預金出納帳'!$B$4:$G$1500,"支出",ﾏｽﾀｰ!W61:X62)</f>
        <v>0</v>
      </c>
      <c r="O42" s="34">
        <f t="shared" si="4"/>
        <v>0</v>
      </c>
      <c r="P42" s="27"/>
      <c r="Q42" s="34">
        <f t="shared" si="5"/>
        <v>0</v>
      </c>
    </row>
    <row r="43" spans="1:17" ht="13.5">
      <c r="A43" s="141"/>
      <c r="B43" s="33">
        <f>'科目説明'!B65</f>
        <v>0</v>
      </c>
      <c r="C43" s="34">
        <f>DSUM('現金出納帳'!$B$4:$G$1500,"支出",ﾏｽﾀｰ!A63:B64)+DSUM('預金出納帳'!$B$4:$G$1500,"支出",ﾏｽﾀｰ!A63:B64)</f>
        <v>0</v>
      </c>
      <c r="D43" s="34">
        <f>DSUM('現金出納帳'!$B$4:$G$1500,"支出",ﾏｽﾀｰ!C63:D64)+DSUM('預金出納帳'!$B$4:$G$1500,"支出",ﾏｽﾀｰ!C63:D64)</f>
        <v>0</v>
      </c>
      <c r="E43" s="34">
        <f>DSUM('現金出納帳'!$B$4:$G$1500,"支出",ﾏｽﾀｰ!E63:F64)+DSUM('預金出納帳'!$B$4:$G$1500,"支出",ﾏｽﾀｰ!E63:F64)</f>
        <v>0</v>
      </c>
      <c r="F43" s="34">
        <f>DSUM('現金出納帳'!$B$4:$G$1500,"支出",ﾏｽﾀｰ!G63:H64)+DSUM('預金出納帳'!$B$4:$G$1500,"支出",ﾏｽﾀｰ!G63:H64)</f>
        <v>0</v>
      </c>
      <c r="G43" s="34">
        <f>DSUM('現金出納帳'!$B$4:$G$1500,"支出",ﾏｽﾀｰ!I63:J64)+DSUM('預金出納帳'!$B$4:$G$1500,"支出",ﾏｽﾀｰ!I63:J64)</f>
        <v>0</v>
      </c>
      <c r="H43" s="34">
        <f>DSUM('現金出納帳'!$B$4:$G$1500,"支出",ﾏｽﾀｰ!K63:L64)+DSUM('預金出納帳'!$B$4:$G$1500,"支出",ﾏｽﾀｰ!K63:L64)</f>
        <v>0</v>
      </c>
      <c r="I43" s="34">
        <f>DSUM('現金出納帳'!$B$4:$G$1500,"支出",ﾏｽﾀｰ!M63:N64)+DSUM('預金出納帳'!$B$4:$G$1500,"支出",ﾏｽﾀｰ!M63:N64)</f>
        <v>0</v>
      </c>
      <c r="J43" s="34">
        <f>DSUM('現金出納帳'!$B$4:$G$1500,"支出",ﾏｽﾀｰ!O63:P64)+DSUM('預金出納帳'!$B$4:$G$1500,"支出",ﾏｽﾀｰ!O63:P64)</f>
        <v>0</v>
      </c>
      <c r="K43" s="34">
        <f>DSUM('現金出納帳'!$B$4:$G$1500,"支出",ﾏｽﾀｰ!Q63:R64)+DSUM('預金出納帳'!$B$4:$G$1500,"支出",ﾏｽﾀｰ!Q63:R64)</f>
        <v>0</v>
      </c>
      <c r="L43" s="34">
        <f>DSUM('現金出納帳'!$B$4:$G$1500,"支出",ﾏｽﾀｰ!S63:T64)+DSUM('預金出納帳'!$B$4:$G$1500,"支出",ﾏｽﾀｰ!S63:T64)</f>
        <v>0</v>
      </c>
      <c r="M43" s="34">
        <f>DSUM('現金出納帳'!$B$4:$G$1500,"支出",ﾏｽﾀｰ!U63:V64)+DSUM('預金出納帳'!$B$4:$G$1500,"支出",ﾏｽﾀｰ!U63:V64)</f>
        <v>0</v>
      </c>
      <c r="N43" s="34">
        <f>DSUM('現金出納帳'!$B$4:$G$1500,"支出",ﾏｽﾀｰ!W63:X64)+DSUM('預金出納帳'!$B$4:$G$1500,"支出",ﾏｽﾀｰ!W63:X64)</f>
        <v>0</v>
      </c>
      <c r="O43" s="34">
        <f t="shared" si="4"/>
        <v>0</v>
      </c>
      <c r="P43" s="27"/>
      <c r="Q43" s="34">
        <f t="shared" si="5"/>
        <v>0</v>
      </c>
    </row>
    <row r="44" spans="1:17" ht="13.5">
      <c r="A44" s="141"/>
      <c r="B44" s="33">
        <f>'科目説明'!B66</f>
        <v>0</v>
      </c>
      <c r="C44" s="34">
        <f>DSUM('現金出納帳'!$B$4:$G$1500,"支出",ﾏｽﾀｰ!A65:B66)+DSUM('預金出納帳'!$B$4:$G$1500,"支出",ﾏｽﾀｰ!A65:B66)</f>
        <v>0</v>
      </c>
      <c r="D44" s="34">
        <f>DSUM('現金出納帳'!$B$4:$G$1500,"支出",ﾏｽﾀｰ!C65:D66)+DSUM('預金出納帳'!$B$4:$G$1500,"支出",ﾏｽﾀｰ!C65:D66)</f>
        <v>0</v>
      </c>
      <c r="E44" s="34">
        <f>DSUM('現金出納帳'!$B$4:$G$1500,"支出",ﾏｽﾀｰ!E65:F66)+DSUM('預金出納帳'!$B$4:$G$1500,"支出",ﾏｽﾀｰ!E65:F66)</f>
        <v>0</v>
      </c>
      <c r="F44" s="34">
        <f>DSUM('現金出納帳'!$B$4:$G$1500,"支出",ﾏｽﾀｰ!G65:H66)+DSUM('預金出納帳'!$B$4:$G$1500,"支出",ﾏｽﾀｰ!G65:H66)</f>
        <v>0</v>
      </c>
      <c r="G44" s="34">
        <f>DSUM('現金出納帳'!$B$4:$G$1500,"支出",ﾏｽﾀｰ!I65:J66)+DSUM('預金出納帳'!$B$4:$G$1500,"支出",ﾏｽﾀｰ!I65:J66)</f>
        <v>0</v>
      </c>
      <c r="H44" s="34">
        <f>DSUM('現金出納帳'!$B$4:$G$1500,"支出",ﾏｽﾀｰ!K65:L66)+DSUM('預金出納帳'!$B$4:$G$1500,"支出",ﾏｽﾀｰ!K65:L66)</f>
        <v>0</v>
      </c>
      <c r="I44" s="34">
        <f>DSUM('現金出納帳'!$B$4:$G$1500,"支出",ﾏｽﾀｰ!M65:N66)+DSUM('預金出納帳'!$B$4:$G$1500,"支出",ﾏｽﾀｰ!M65:N66)</f>
        <v>0</v>
      </c>
      <c r="J44" s="34">
        <f>DSUM('現金出納帳'!$B$4:$G$1500,"支出",ﾏｽﾀｰ!O65:P66)+DSUM('預金出納帳'!$B$4:$G$1500,"支出",ﾏｽﾀｰ!O65:P66)</f>
        <v>0</v>
      </c>
      <c r="K44" s="34">
        <f>DSUM('現金出納帳'!$B$4:$G$1500,"支出",ﾏｽﾀｰ!Q65:R66)+DSUM('預金出納帳'!$B$4:$G$1500,"支出",ﾏｽﾀｰ!Q65:R66)</f>
        <v>0</v>
      </c>
      <c r="L44" s="34">
        <f>DSUM('現金出納帳'!$B$4:$G$1500,"支出",ﾏｽﾀｰ!S65:T66)+DSUM('預金出納帳'!$B$4:$G$1500,"支出",ﾏｽﾀｰ!S65:T66)</f>
        <v>0</v>
      </c>
      <c r="M44" s="34">
        <f>DSUM('現金出納帳'!$B$4:$G$1500,"支出",ﾏｽﾀｰ!U65:V66)+DSUM('預金出納帳'!$B$4:$G$1500,"支出",ﾏｽﾀｰ!U65:V66)</f>
        <v>0</v>
      </c>
      <c r="N44" s="34">
        <f>DSUM('現金出納帳'!$B$4:$G$1500,"支出",ﾏｽﾀｰ!W65:X66)+DSUM('預金出納帳'!$B$4:$G$1500,"支出",ﾏｽﾀｰ!W65:X66)</f>
        <v>0</v>
      </c>
      <c r="O44" s="34">
        <f t="shared" si="4"/>
        <v>0</v>
      </c>
      <c r="P44" s="27"/>
      <c r="Q44" s="34">
        <f t="shared" si="5"/>
        <v>0</v>
      </c>
    </row>
    <row r="45" spans="1:17" ht="13.5">
      <c r="A45" s="141"/>
      <c r="B45" s="33" t="str">
        <f>'科目説明'!B67</f>
        <v>雑費</v>
      </c>
      <c r="C45" s="34">
        <f>DSUM('現金出納帳'!$B$4:$G$1500,"支出",ﾏｽﾀｰ!A67:B68)+DSUM('預金出納帳'!$B$4:$G$1500,"支出",ﾏｽﾀｰ!A67:B68)</f>
        <v>0</v>
      </c>
      <c r="D45" s="34">
        <f>DSUM('現金出納帳'!$B$4:$G$1500,"支出",ﾏｽﾀｰ!C67:D68)+DSUM('預金出納帳'!$B$4:$G$1500,"支出",ﾏｽﾀｰ!C67:D68)</f>
        <v>0</v>
      </c>
      <c r="E45" s="34">
        <f>DSUM('現金出納帳'!$B$4:$G$1500,"支出",ﾏｽﾀｰ!E67:F68)+DSUM('預金出納帳'!$B$4:$G$1500,"支出",ﾏｽﾀｰ!E67:F68)</f>
        <v>0</v>
      </c>
      <c r="F45" s="34">
        <f>DSUM('現金出納帳'!$B$4:$G$1500,"支出",ﾏｽﾀｰ!G67:H68)+DSUM('預金出納帳'!$B$4:$G$1500,"支出",ﾏｽﾀｰ!G67:H68)</f>
        <v>0</v>
      </c>
      <c r="G45" s="34">
        <f>DSUM('現金出納帳'!$B$4:$G$1500,"支出",ﾏｽﾀｰ!I67:J68)+DSUM('預金出納帳'!$B$4:$G$1500,"支出",ﾏｽﾀｰ!I67:J68)</f>
        <v>0</v>
      </c>
      <c r="H45" s="34">
        <f>DSUM('現金出納帳'!$B$4:$G$1500,"支出",ﾏｽﾀｰ!K67:L68)+DSUM('預金出納帳'!$B$4:$G$1500,"支出",ﾏｽﾀｰ!K67:L68)</f>
        <v>0</v>
      </c>
      <c r="I45" s="34">
        <f>DSUM('現金出納帳'!$B$4:$G$1500,"支出",ﾏｽﾀｰ!M67:N68)+DSUM('預金出納帳'!$B$4:$G$1500,"支出",ﾏｽﾀｰ!M67:N68)</f>
        <v>0</v>
      </c>
      <c r="J45" s="34">
        <f>DSUM('現金出納帳'!$B$4:$G$1500,"支出",ﾏｽﾀｰ!O67:P68)+DSUM('預金出納帳'!$B$4:$G$1500,"支出",ﾏｽﾀｰ!O67:P68)</f>
        <v>0</v>
      </c>
      <c r="K45" s="34">
        <f>DSUM('現金出納帳'!$B$4:$G$1500,"支出",ﾏｽﾀｰ!Q67:R68)+DSUM('預金出納帳'!$B$4:$G$1500,"支出",ﾏｽﾀｰ!Q67:R68)</f>
        <v>0</v>
      </c>
      <c r="L45" s="34">
        <f>DSUM('現金出納帳'!$B$4:$G$1500,"支出",ﾏｽﾀｰ!S67:T68)+DSUM('預金出納帳'!$B$4:$G$1500,"支出",ﾏｽﾀｰ!S67:T68)</f>
        <v>0</v>
      </c>
      <c r="M45" s="34">
        <f>DSUM('現金出納帳'!$B$4:$G$1500,"支出",ﾏｽﾀｰ!U67:V68)+DSUM('預金出納帳'!$B$4:$G$1500,"支出",ﾏｽﾀｰ!U67:V68)</f>
        <v>0</v>
      </c>
      <c r="N45" s="34">
        <f>DSUM('現金出納帳'!$B$4:$G$1500,"支出",ﾏｽﾀｰ!W67:X68)+DSUM('預金出納帳'!$B$4:$G$1500,"支出",ﾏｽﾀｰ!W67:X68)</f>
        <v>0</v>
      </c>
      <c r="O45" s="34">
        <f t="shared" si="4"/>
        <v>0</v>
      </c>
      <c r="P45" s="27"/>
      <c r="Q45" s="34">
        <f t="shared" si="5"/>
        <v>0</v>
      </c>
    </row>
    <row r="46" spans="1:17" ht="13.5">
      <c r="A46" s="141"/>
      <c r="B46" s="35" t="s">
        <v>71</v>
      </c>
      <c r="C46" s="36">
        <f>SUM(C22:C45)</f>
        <v>98403</v>
      </c>
      <c r="D46" s="36">
        <f aca="true" t="shared" si="6" ref="D46:Q46">SUM(D22:D45)</f>
        <v>278765</v>
      </c>
      <c r="E46" s="36">
        <f t="shared" si="6"/>
        <v>0</v>
      </c>
      <c r="F46" s="36">
        <f t="shared" si="6"/>
        <v>0</v>
      </c>
      <c r="G46" s="36">
        <f t="shared" si="6"/>
        <v>0</v>
      </c>
      <c r="H46" s="36">
        <f t="shared" si="6"/>
        <v>0</v>
      </c>
      <c r="I46" s="36">
        <f t="shared" si="6"/>
        <v>0</v>
      </c>
      <c r="J46" s="36">
        <f t="shared" si="6"/>
        <v>0</v>
      </c>
      <c r="K46" s="36">
        <f t="shared" si="6"/>
        <v>0</v>
      </c>
      <c r="L46" s="36">
        <f t="shared" si="6"/>
        <v>0</v>
      </c>
      <c r="M46" s="36">
        <f t="shared" si="6"/>
        <v>0</v>
      </c>
      <c r="N46" s="36">
        <f t="shared" si="6"/>
        <v>0</v>
      </c>
      <c r="O46" s="36">
        <f t="shared" si="6"/>
        <v>377168</v>
      </c>
      <c r="P46" s="28">
        <f t="shared" si="6"/>
        <v>0</v>
      </c>
      <c r="Q46" s="36">
        <f t="shared" si="6"/>
        <v>377168</v>
      </c>
    </row>
    <row r="47" spans="1:17" ht="13.5">
      <c r="A47" s="141"/>
      <c r="B47" s="33"/>
      <c r="C47" s="34"/>
      <c r="D47" s="34"/>
      <c r="E47" s="34"/>
      <c r="F47" s="34"/>
      <c r="G47" s="34"/>
      <c r="H47" s="34"/>
      <c r="I47" s="34"/>
      <c r="J47" s="34"/>
      <c r="K47" s="34"/>
      <c r="L47" s="34"/>
      <c r="M47" s="34"/>
      <c r="N47" s="34"/>
      <c r="O47" s="34"/>
      <c r="P47" s="27"/>
      <c r="Q47" s="34"/>
    </row>
    <row r="48" spans="1:17" ht="13.5">
      <c r="A48" s="141"/>
      <c r="B48" s="33" t="s">
        <v>73</v>
      </c>
      <c r="C48" s="34">
        <f>DSUM('現金出納帳'!$B$4:$G$1500,"支出",ﾏｽﾀｰ!A73:B74)+DSUM('預金出納帳'!$B$4:$G$1500,"支出",ﾏｽﾀｰ!A73:B74)</f>
        <v>0</v>
      </c>
      <c r="D48" s="34">
        <f>DSUM('現金出納帳'!$B$4:$G$1500,"支出",ﾏｽﾀｰ!C73:D74)+DSUM('預金出納帳'!$B$4:$G$1500,"支出",ﾏｽﾀｰ!C73:D74)</f>
        <v>0</v>
      </c>
      <c r="E48" s="34">
        <f>DSUM('現金出納帳'!$B$4:$G$1500,"支出",ﾏｽﾀｰ!E73:F74)+DSUM('預金出納帳'!$B$4:$G$1500,"支出",ﾏｽﾀｰ!E73:F74)</f>
        <v>0</v>
      </c>
      <c r="F48" s="34">
        <f>DSUM('現金出納帳'!$B$4:$G$1500,"支出",ﾏｽﾀｰ!G73:H74)+DSUM('預金出納帳'!$B$4:$G$1500,"支出",ﾏｽﾀｰ!G73:H74)</f>
        <v>0</v>
      </c>
      <c r="G48" s="34">
        <f>DSUM('現金出納帳'!$B$4:$G$1500,"支出",ﾏｽﾀｰ!I73:J74)+DSUM('預金出納帳'!$B$4:$G$1500,"支出",ﾏｽﾀｰ!I73:J74)</f>
        <v>0</v>
      </c>
      <c r="H48" s="34">
        <f>DSUM('現金出納帳'!$B$4:$G$1500,"支出",ﾏｽﾀｰ!K73:L74)+DSUM('預金出納帳'!$B$4:$G$1500,"支出",ﾏｽﾀｰ!K73:L74)</f>
        <v>0</v>
      </c>
      <c r="I48" s="34">
        <f>DSUM('現金出納帳'!$B$4:$G$1500,"支出",ﾏｽﾀｰ!M73:N74)+DSUM('預金出納帳'!$B$4:$G$1500,"支出",ﾏｽﾀｰ!M73:N74)</f>
        <v>0</v>
      </c>
      <c r="J48" s="34">
        <f>DSUM('現金出納帳'!$B$4:$G$1500,"支出",ﾏｽﾀｰ!O73:P74)+DSUM('預金出納帳'!$B$4:$G$1500,"支出",ﾏｽﾀｰ!O73:P74)</f>
        <v>0</v>
      </c>
      <c r="K48" s="34">
        <f>DSUM('現金出納帳'!$B$4:$G$1500,"支出",ﾏｽﾀｰ!Q73:R74)+DSUM('預金出納帳'!$B$4:$G$1500,"支出",ﾏｽﾀｰ!Q73:R74)</f>
        <v>0</v>
      </c>
      <c r="L48" s="34">
        <f>DSUM('現金出納帳'!$B$4:$G$1500,"支出",ﾏｽﾀｰ!S73:T74)+DSUM('預金出納帳'!$B$4:$G$1500,"支出",ﾏｽﾀｰ!S73:T74)</f>
        <v>0</v>
      </c>
      <c r="M48" s="34">
        <f>DSUM('現金出納帳'!$B$4:$G$1500,"支出",ﾏｽﾀｰ!U73:V74)+DSUM('預金出納帳'!$B$4:$G$1500,"支出",ﾏｽﾀｰ!U73:V74)</f>
        <v>0</v>
      </c>
      <c r="N48" s="34">
        <f>DSUM('現金出納帳'!$B$4:$G$1500,"支出",ﾏｽﾀｰ!W73:X74)+DSUM('預金出納帳'!$B$4:$G$1500,"支出",ﾏｽﾀｰ!W73:X74)</f>
        <v>0</v>
      </c>
      <c r="O48" s="34">
        <f>SUM(C48:N48)</f>
        <v>0</v>
      </c>
      <c r="P48" s="27"/>
      <c r="Q48" s="34"/>
    </row>
    <row r="49" ht="13.5">
      <c r="A49" s="38"/>
    </row>
    <row r="50" spans="1:17" ht="13.5">
      <c r="A50" s="38"/>
      <c r="B50" s="41" t="s">
        <v>74</v>
      </c>
      <c r="C50" s="42">
        <f>C19-C46-C48</f>
        <v>3097</v>
      </c>
      <c r="D50" s="42">
        <f aca="true" t="shared" si="7" ref="D50:N50">D19-D46-D48</f>
        <v>1061235</v>
      </c>
      <c r="E50" s="42">
        <f t="shared" si="7"/>
        <v>0</v>
      </c>
      <c r="F50" s="42">
        <f t="shared" si="7"/>
        <v>0</v>
      </c>
      <c r="G50" s="42">
        <f t="shared" si="7"/>
        <v>0</v>
      </c>
      <c r="H50" s="42">
        <f t="shared" si="7"/>
        <v>0</v>
      </c>
      <c r="I50" s="42">
        <f t="shared" si="7"/>
        <v>0</v>
      </c>
      <c r="J50" s="42">
        <f t="shared" si="7"/>
        <v>0</v>
      </c>
      <c r="K50" s="42">
        <f t="shared" si="7"/>
        <v>0</v>
      </c>
      <c r="L50" s="42">
        <f t="shared" si="7"/>
        <v>0</v>
      </c>
      <c r="M50" s="42">
        <f t="shared" si="7"/>
        <v>0</v>
      </c>
      <c r="N50" s="42">
        <f t="shared" si="7"/>
        <v>0</v>
      </c>
      <c r="O50" s="42">
        <f>O19-O46-O48</f>
        <v>1064332</v>
      </c>
      <c r="P50" s="29"/>
      <c r="Q50" s="42">
        <f>Q19-Q46-Q48</f>
        <v>1064332</v>
      </c>
    </row>
    <row r="51" spans="1:17" ht="13.5">
      <c r="A51" s="38"/>
      <c r="B51" s="6" t="s">
        <v>75</v>
      </c>
      <c r="C51" s="43">
        <f>C50/C10</f>
        <v>0.0068593576965669985</v>
      </c>
      <c r="D51" s="43">
        <f aca="true" t="shared" si="8" ref="D51:Q51">D50/D10</f>
        <v>0.353745</v>
      </c>
      <c r="E51" s="43" t="e">
        <f t="shared" si="8"/>
        <v>#DIV/0!</v>
      </c>
      <c r="F51" s="43" t="e">
        <f t="shared" si="8"/>
        <v>#DIV/0!</v>
      </c>
      <c r="G51" s="43" t="e">
        <f t="shared" si="8"/>
        <v>#DIV/0!</v>
      </c>
      <c r="H51" s="43" t="e">
        <f t="shared" si="8"/>
        <v>#DIV/0!</v>
      </c>
      <c r="I51" s="43" t="e">
        <f t="shared" si="8"/>
        <v>#DIV/0!</v>
      </c>
      <c r="J51" s="43" t="e">
        <f t="shared" si="8"/>
        <v>#DIV/0!</v>
      </c>
      <c r="K51" s="43" t="e">
        <f t="shared" si="8"/>
        <v>#DIV/0!</v>
      </c>
      <c r="L51" s="43" t="e">
        <f t="shared" si="8"/>
        <v>#DIV/0!</v>
      </c>
      <c r="M51" s="43" t="e">
        <f t="shared" si="8"/>
        <v>#DIV/0!</v>
      </c>
      <c r="N51" s="43" t="e">
        <f t="shared" si="8"/>
        <v>#DIV/0!</v>
      </c>
      <c r="O51" s="43">
        <f t="shared" si="8"/>
        <v>0.3083679559611763</v>
      </c>
      <c r="Q51" s="43">
        <f t="shared" si="8"/>
        <v>0.3083679559611763</v>
      </c>
    </row>
    <row r="52" spans="2:14" ht="13.5">
      <c r="B52" s="41" t="s">
        <v>145</v>
      </c>
      <c r="C52" s="42">
        <f>C50</f>
        <v>3097</v>
      </c>
      <c r="D52" s="42">
        <f>C52+D50</f>
        <v>1064332</v>
      </c>
      <c r="E52" s="42">
        <f aca="true" t="shared" si="9" ref="E52:N52">D52+E50</f>
        <v>1064332</v>
      </c>
      <c r="F52" s="42">
        <f t="shared" si="9"/>
        <v>1064332</v>
      </c>
      <c r="G52" s="42">
        <f t="shared" si="9"/>
        <v>1064332</v>
      </c>
      <c r="H52" s="42">
        <f t="shared" si="9"/>
        <v>1064332</v>
      </c>
      <c r="I52" s="42">
        <f t="shared" si="9"/>
        <v>1064332</v>
      </c>
      <c r="J52" s="42">
        <f t="shared" si="9"/>
        <v>1064332</v>
      </c>
      <c r="K52" s="42">
        <f t="shared" si="9"/>
        <v>1064332</v>
      </c>
      <c r="L52" s="42">
        <f t="shared" si="9"/>
        <v>1064332</v>
      </c>
      <c r="M52" s="42">
        <f t="shared" si="9"/>
        <v>1064332</v>
      </c>
      <c r="N52" s="42">
        <f t="shared" si="9"/>
        <v>1064332</v>
      </c>
    </row>
    <row r="54" spans="2:15" ht="13.5">
      <c r="B54" s="39" t="s">
        <v>5</v>
      </c>
      <c r="C54" s="34">
        <f>DSUM('現金出納帳'!$B$4:$G$1500,"収入",ﾏｽﾀｰ!A11:B12)+DSUM('預金出納帳'!$B$4:$G$1500,"収入",ﾏｽﾀｰ!A11:B12)</f>
        <v>100000</v>
      </c>
      <c r="D54" s="34">
        <f>DSUM('現金出納帳'!$B$4:$G$1500,"収入",ﾏｽﾀｰ!C11:D12)+DSUM('預金出納帳'!$B$4:$G$1500,"収入",ﾏｽﾀｰ!B11:C12)</f>
        <v>100000</v>
      </c>
      <c r="E54" s="34">
        <f>DSUM('現金出納帳'!$B$4:$G$1500,"収入",ﾏｽﾀｰ!E11:F12)+DSUM('預金出納帳'!$B$4:$G$1500,"収入",ﾏｽﾀｰ!E11:F12)</f>
        <v>0</v>
      </c>
      <c r="F54" s="34">
        <f>DSUM('現金出納帳'!$B$4:$G$1500,"収入",ﾏｽﾀｰ!G11:H12)+DSUM('預金出納帳'!$B$4:$G$1500,"収入",ﾏｽﾀｰ!G11:H12)</f>
        <v>0</v>
      </c>
      <c r="G54" s="34">
        <f>DSUM('現金出納帳'!$B$4:$G$1500,"収入",ﾏｽﾀｰ!I11:J12)+DSUM('預金出納帳'!$B$4:$G$1500,"収入",ﾏｽﾀｰ!I11:J12)</f>
        <v>0</v>
      </c>
      <c r="H54" s="34">
        <f>DSUM('現金出納帳'!$B$4:$G$1500,"収入",ﾏｽﾀｰ!K11:L12)+DSUM('預金出納帳'!$B$4:$G$1500,"収入",ﾏｽﾀｰ!K11:L12)</f>
        <v>0</v>
      </c>
      <c r="I54" s="34">
        <f>DSUM('現金出納帳'!$B$4:$G$1500,"収入",ﾏｽﾀｰ!M11:N12)+DSUM('預金出納帳'!$B$4:$G$1500,"収入",ﾏｽﾀｰ!M11:N12)</f>
        <v>0</v>
      </c>
      <c r="J54" s="34">
        <f>DSUM('現金出納帳'!$B$4:$G$1500,"収入",ﾏｽﾀｰ!O11:P12)+DSUM('預金出納帳'!$B$4:$G$1500,"収入",ﾏｽﾀｰ!O11:P12)</f>
        <v>0</v>
      </c>
      <c r="K54" s="34">
        <f>DSUM('現金出納帳'!$B$4:$G$1500,"収入",ﾏｽﾀｰ!Q11:R12)+DSUM('預金出納帳'!$B$4:$G$1500,"収入",ﾏｽﾀｰ!Q11:R12)</f>
        <v>0</v>
      </c>
      <c r="L54" s="34">
        <f>DSUM('現金出納帳'!$B$4:$G$1500,"収入",ﾏｽﾀｰ!S11:T12)+DSUM('預金出納帳'!$B$4:$G$1500,"収入",ﾏｽﾀｰ!S11:T12)</f>
        <v>0</v>
      </c>
      <c r="M54" s="34">
        <f>DSUM('現金出納帳'!$B$4:$G$1500,"収入",ﾏｽﾀｰ!U11:V12)+DSUM('預金出納帳'!$B$4:$G$1500,"収入",ﾏｽﾀｰ!U11:V12)</f>
        <v>0</v>
      </c>
      <c r="N54" s="34">
        <f>DSUM('現金出納帳'!$B$4:$G$1500,"収入",ﾏｽﾀｰ!W11:X12)+DSUM('預金出納帳'!$B$4:$G$1500,"収入",ﾏｽﾀｰ!W11:X12)</f>
        <v>0</v>
      </c>
      <c r="O54" s="34">
        <f>SUM(C54:N54)</f>
        <v>200000</v>
      </c>
    </row>
    <row r="55" spans="2:15" ht="13.5">
      <c r="B55" s="39" t="s">
        <v>34</v>
      </c>
      <c r="C55" s="68">
        <f>DSUM('現金出納帳'!$B$4:$G$1500,"支出",ﾏｽﾀｰ!A69:B70)+DSUM('預金出納帳'!$B$4:$G$1500,"支出",ﾏｽﾀｰ!A69:B70)</f>
        <v>100000</v>
      </c>
      <c r="D55" s="68">
        <f>DSUM('現金出納帳'!$B$4:$G$1500,"支出",ﾏｽﾀｰ!C69:D70)+DSUM('預金出納帳'!$B$4:$G$1500,"支出",ﾏｽﾀｰ!B69:C70)</f>
        <v>200000</v>
      </c>
      <c r="E55" s="68">
        <f>DSUM('現金出納帳'!$B$4:$G$1500,"支出",ﾏｽﾀｰ!E69:F70)+DSUM('預金出納帳'!$B$4:$G$1500,"支出",ﾏｽﾀｰ!E69:F70)</f>
        <v>0</v>
      </c>
      <c r="F55" s="68">
        <f>DSUM('現金出納帳'!$B$4:$G$1500,"支出",ﾏｽﾀｰ!G69:H70)+DSUM('預金出納帳'!$B$4:$G$1500,"支出",ﾏｽﾀｰ!G69:H70)</f>
        <v>0</v>
      </c>
      <c r="G55" s="68">
        <f>DSUM('現金出納帳'!$B$4:$G$1500,"支出",ﾏｽﾀｰ!I69:J70)+DSUM('預金出納帳'!$B$4:$G$1500,"支出",ﾏｽﾀｰ!I69:J70)</f>
        <v>0</v>
      </c>
      <c r="H55" s="68">
        <f>DSUM('現金出納帳'!$B$4:$G$1500,"支出",ﾏｽﾀｰ!K69:L70)+DSUM('預金出納帳'!$B$4:$G$1500,"支出",ﾏｽﾀｰ!K69:L70)</f>
        <v>0</v>
      </c>
      <c r="I55" s="68">
        <f>DSUM('現金出納帳'!$B$4:$G$1500,"支出",ﾏｽﾀｰ!M69:N70)+DSUM('預金出納帳'!$B$4:$G$1500,"支出",ﾏｽﾀｰ!M69:N70)</f>
        <v>0</v>
      </c>
      <c r="J55" s="68">
        <f>DSUM('現金出納帳'!$B$4:$G$1500,"支出",ﾏｽﾀｰ!O69:P70)+DSUM('預金出納帳'!$B$4:$G$1500,"支出",ﾏｽﾀｰ!O69:P70)</f>
        <v>0</v>
      </c>
      <c r="K55" s="68">
        <f>DSUM('現金出納帳'!$B$4:$G$1500,"支出",ﾏｽﾀｰ!Q69:R70)+DSUM('預金出納帳'!$B$4:$G$1500,"支出",ﾏｽﾀｰ!Q69:R70)</f>
        <v>0</v>
      </c>
      <c r="L55" s="68">
        <f>DSUM('現金出納帳'!$B$4:$G$1500,"支出",ﾏｽﾀｰ!S69:T70)+DSUM('預金出納帳'!$B$4:$G$1500,"支出",ﾏｽﾀｰ!S69:T70)</f>
        <v>0</v>
      </c>
      <c r="M55" s="68">
        <f>DSUM('現金出納帳'!$B$4:$G$1500,"支出",ﾏｽﾀｰ!U69:V70)+DSUM('預金出納帳'!$B$4:$G$1500,"支出",ﾏｽﾀｰ!U69:V70)</f>
        <v>0</v>
      </c>
      <c r="N55" s="68">
        <f>DSUM('現金出納帳'!$B$4:$G$1500,"支出",ﾏｽﾀｰ!W69:X70)+DSUM('預金出納帳'!$B$4:$G$1500,"支出",ﾏｽﾀｰ!W69:X70)</f>
        <v>0</v>
      </c>
      <c r="O55" s="34">
        <f>SUM(C55:N55)</f>
        <v>300000</v>
      </c>
    </row>
    <row r="56" spans="2:15" ht="13.5">
      <c r="B56" s="39" t="s">
        <v>144</v>
      </c>
      <c r="C56" s="34">
        <f>C54-C55</f>
        <v>0</v>
      </c>
      <c r="D56" s="34">
        <f>C56+D54-D55</f>
        <v>-100000</v>
      </c>
      <c r="E56" s="34">
        <f aca="true" t="shared" si="10" ref="E56:N56">D56+E54-E55</f>
        <v>-100000</v>
      </c>
      <c r="F56" s="34">
        <f t="shared" si="10"/>
        <v>-100000</v>
      </c>
      <c r="G56" s="34">
        <f t="shared" si="10"/>
        <v>-100000</v>
      </c>
      <c r="H56" s="34">
        <f t="shared" si="10"/>
        <v>-100000</v>
      </c>
      <c r="I56" s="34">
        <f t="shared" si="10"/>
        <v>-100000</v>
      </c>
      <c r="J56" s="34">
        <f t="shared" si="10"/>
        <v>-100000</v>
      </c>
      <c r="K56" s="34">
        <f t="shared" si="10"/>
        <v>-100000</v>
      </c>
      <c r="L56" s="34">
        <f t="shared" si="10"/>
        <v>-100000</v>
      </c>
      <c r="M56" s="34">
        <f t="shared" si="10"/>
        <v>-100000</v>
      </c>
      <c r="N56" s="34">
        <f t="shared" si="10"/>
        <v>-100000</v>
      </c>
      <c r="O56" s="34">
        <f>O54-O55</f>
        <v>-100000</v>
      </c>
    </row>
  </sheetData>
  <sheetProtection password="E948" sheet="1" objects="1" scenarios="1" selectLockedCells="1"/>
  <mergeCells count="4">
    <mergeCell ref="A5:A10"/>
    <mergeCell ref="A12:A17"/>
    <mergeCell ref="A22:A48"/>
    <mergeCell ref="E2:K2"/>
  </mergeCells>
  <printOptions/>
  <pageMargins left="0.45" right="0.65" top="0.26" bottom="0.37" header="0.24" footer="0.27"/>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codeName="Sheet6"/>
  <dimension ref="A1:AM1709"/>
  <sheetViews>
    <sheetView workbookViewId="0" topLeftCell="B1">
      <selection activeCell="D10" sqref="D10"/>
    </sheetView>
  </sheetViews>
  <sheetFormatPr defaultColWidth="9.00390625" defaultRowHeight="13.5"/>
  <cols>
    <col min="1" max="1" width="9.50390625" style="20" customWidth="1"/>
    <col min="2" max="2" width="23.75390625" style="20" customWidth="1"/>
    <col min="3" max="8" width="10.625" style="25" customWidth="1"/>
    <col min="9" max="9" width="1.625" style="0" customWidth="1"/>
    <col min="10" max="10" width="4.00390625" style="0" customWidth="1"/>
    <col min="11" max="11" width="19.00390625" style="82" customWidth="1"/>
    <col min="12" max="12" width="9.625" style="24" customWidth="1"/>
    <col min="13" max="17" width="10.625" style="74" customWidth="1"/>
    <col min="18" max="18" width="8.00390625" style="69" customWidth="1"/>
    <col min="19" max="35" width="8.00390625" style="0" customWidth="1"/>
    <col min="37" max="41" width="0" style="0" hidden="1" customWidth="1"/>
  </cols>
  <sheetData>
    <row r="1" spans="2:16" ht="28.5">
      <c r="B1" s="144" t="s">
        <v>160</v>
      </c>
      <c r="C1" s="144"/>
      <c r="D1" s="144"/>
      <c r="E1" s="144"/>
      <c r="F1" s="144"/>
      <c r="G1" s="144"/>
      <c r="K1" s="143" t="s">
        <v>204</v>
      </c>
      <c r="L1" s="143"/>
      <c r="M1" s="143"/>
      <c r="N1" s="143"/>
      <c r="O1" s="143"/>
      <c r="P1" s="143"/>
    </row>
    <row r="2" spans="6:39" ht="14.25" thickBot="1">
      <c r="F2" s="128" t="s">
        <v>161</v>
      </c>
      <c r="G2" s="128" t="s">
        <v>163</v>
      </c>
      <c r="J2" s="60"/>
      <c r="K2" s="80"/>
      <c r="L2" s="71"/>
      <c r="M2" s="75"/>
      <c r="N2" s="75"/>
      <c r="O2" s="75"/>
      <c r="P2" s="75"/>
      <c r="Q2" s="75"/>
      <c r="AK2" t="s">
        <v>162</v>
      </c>
      <c r="AM2" t="s">
        <v>165</v>
      </c>
    </row>
    <row r="3" spans="1:39" ht="14.25" thickTop="1">
      <c r="A3" s="84" t="s">
        <v>146</v>
      </c>
      <c r="B3" s="85"/>
      <c r="C3" s="145" t="s">
        <v>157</v>
      </c>
      <c r="D3" s="146"/>
      <c r="E3" s="147" t="s">
        <v>158</v>
      </c>
      <c r="F3" s="148"/>
      <c r="G3" s="148"/>
      <c r="H3" s="146"/>
      <c r="J3" s="70" t="s">
        <v>205</v>
      </c>
      <c r="K3" s="70" t="s">
        <v>146</v>
      </c>
      <c r="L3" s="73" t="s">
        <v>161</v>
      </c>
      <c r="M3" s="73" t="s">
        <v>206</v>
      </c>
      <c r="N3" s="73" t="s">
        <v>207</v>
      </c>
      <c r="O3" s="73" t="s">
        <v>208</v>
      </c>
      <c r="P3" s="73" t="s">
        <v>209</v>
      </c>
      <c r="Q3" s="71" t="s">
        <v>173</v>
      </c>
      <c r="R3" s="78" t="s">
        <v>170</v>
      </c>
      <c r="AK3" t="s">
        <v>164</v>
      </c>
      <c r="AM3" t="s">
        <v>166</v>
      </c>
    </row>
    <row r="4" spans="1:39" ht="13.5">
      <c r="A4" s="88" t="s">
        <v>147</v>
      </c>
      <c r="B4" s="89"/>
      <c r="C4" s="90" t="s">
        <v>152</v>
      </c>
      <c r="D4" s="91" t="s">
        <v>153</v>
      </c>
      <c r="E4" s="92" t="s">
        <v>152</v>
      </c>
      <c r="F4" s="26" t="s">
        <v>153</v>
      </c>
      <c r="G4" s="26" t="s">
        <v>152</v>
      </c>
      <c r="H4" s="91" t="s">
        <v>153</v>
      </c>
      <c r="J4" s="70">
        <v>1</v>
      </c>
      <c r="K4" s="81">
        <f>B3</f>
        <v>0</v>
      </c>
      <c r="L4" s="71" t="str">
        <f>G2</f>
        <v>未完成</v>
      </c>
      <c r="M4" s="75">
        <f>D9</f>
        <v>0</v>
      </c>
      <c r="N4" s="75">
        <f>H9</f>
        <v>0</v>
      </c>
      <c r="O4" s="75">
        <f>M4-N4</f>
        <v>0</v>
      </c>
      <c r="P4" s="75">
        <f>H53</f>
        <v>0</v>
      </c>
      <c r="Q4" s="75">
        <f>M4-P4</f>
        <v>0</v>
      </c>
      <c r="R4" s="69" t="e">
        <f>Q4/M4</f>
        <v>#DIV/0!</v>
      </c>
      <c r="AM4" t="s">
        <v>167</v>
      </c>
    </row>
    <row r="5" spans="1:18" ht="13.5">
      <c r="A5" s="88" t="s">
        <v>148</v>
      </c>
      <c r="B5" s="89"/>
      <c r="C5" s="93"/>
      <c r="D5" s="94"/>
      <c r="E5" s="95"/>
      <c r="F5" s="27"/>
      <c r="G5" s="96"/>
      <c r="H5" s="94"/>
      <c r="J5" s="70">
        <v>2</v>
      </c>
      <c r="K5" s="81">
        <f>B60</f>
        <v>0</v>
      </c>
      <c r="L5" s="79" t="str">
        <f>G59</f>
        <v>未完成</v>
      </c>
      <c r="M5" s="75">
        <f>D66</f>
        <v>0</v>
      </c>
      <c r="N5" s="75">
        <f>H66</f>
        <v>0</v>
      </c>
      <c r="O5" s="75">
        <f>M5-N5</f>
        <v>0</v>
      </c>
      <c r="P5" s="75">
        <f>H110</f>
        <v>0</v>
      </c>
      <c r="Q5" s="75">
        <f>M5-P5</f>
        <v>0</v>
      </c>
      <c r="R5" s="69" t="e">
        <f>Q5/M5</f>
        <v>#DIV/0!</v>
      </c>
    </row>
    <row r="6" spans="1:18" ht="13.5">
      <c r="A6" s="88" t="s">
        <v>149</v>
      </c>
      <c r="B6" s="89"/>
      <c r="C6" s="93"/>
      <c r="D6" s="94"/>
      <c r="E6" s="95"/>
      <c r="F6" s="27"/>
      <c r="G6" s="96"/>
      <c r="H6" s="94"/>
      <c r="J6" s="70">
        <v>3</v>
      </c>
      <c r="K6" s="81">
        <f>B117</f>
        <v>0</v>
      </c>
      <c r="L6" s="71" t="str">
        <f>G116</f>
        <v>未完成</v>
      </c>
      <c r="M6" s="75">
        <f>D123</f>
        <v>0</v>
      </c>
      <c r="N6" s="75">
        <f>H123</f>
        <v>0</v>
      </c>
      <c r="O6" s="75">
        <f aca="true" t="shared" si="0" ref="O6:O33">M6-N6</f>
        <v>0</v>
      </c>
      <c r="P6" s="75">
        <f>H167</f>
        <v>0</v>
      </c>
      <c r="Q6" s="75">
        <f aca="true" t="shared" si="1" ref="Q6:Q33">M6-P6</f>
        <v>0</v>
      </c>
      <c r="R6" s="69" t="e">
        <f aca="true" t="shared" si="2" ref="R6:R33">Q6/M6</f>
        <v>#DIV/0!</v>
      </c>
    </row>
    <row r="7" spans="1:18" ht="13.5">
      <c r="A7" s="149" t="s">
        <v>150</v>
      </c>
      <c r="B7" s="97"/>
      <c r="C7" s="93"/>
      <c r="D7" s="94"/>
      <c r="E7" s="95"/>
      <c r="F7" s="27"/>
      <c r="G7" s="96"/>
      <c r="H7" s="94"/>
      <c r="J7" s="70">
        <v>4</v>
      </c>
      <c r="K7" s="81">
        <f>B174</f>
        <v>0</v>
      </c>
      <c r="L7" s="83" t="str">
        <f>G173</f>
        <v>未完成</v>
      </c>
      <c r="M7" s="75">
        <f>D180</f>
        <v>0</v>
      </c>
      <c r="N7" s="75">
        <f>H180</f>
        <v>0</v>
      </c>
      <c r="O7" s="75">
        <f t="shared" si="0"/>
        <v>0</v>
      </c>
      <c r="P7" s="76">
        <f>H224</f>
        <v>0</v>
      </c>
      <c r="Q7" s="75">
        <f t="shared" si="1"/>
        <v>0</v>
      </c>
      <c r="R7" s="69" t="e">
        <f t="shared" si="2"/>
        <v>#DIV/0!</v>
      </c>
    </row>
    <row r="8" spans="1:18" ht="13.5">
      <c r="A8" s="150"/>
      <c r="B8" s="97"/>
      <c r="C8" s="93"/>
      <c r="D8" s="94"/>
      <c r="E8" s="95"/>
      <c r="F8" s="27"/>
      <c r="G8" s="96"/>
      <c r="H8" s="94"/>
      <c r="J8" s="70">
        <v>5</v>
      </c>
      <c r="K8" s="81">
        <f>B231</f>
        <v>0</v>
      </c>
      <c r="L8" s="71" t="str">
        <f>G230</f>
        <v>未完成</v>
      </c>
      <c r="M8" s="75">
        <f>D237</f>
        <v>0</v>
      </c>
      <c r="N8" s="75">
        <f>H237</f>
        <v>0</v>
      </c>
      <c r="O8" s="75">
        <f t="shared" si="0"/>
        <v>0</v>
      </c>
      <c r="P8" s="75">
        <f>H281</f>
        <v>0</v>
      </c>
      <c r="Q8" s="75">
        <f t="shared" si="1"/>
        <v>0</v>
      </c>
      <c r="R8" s="69" t="e">
        <f t="shared" si="2"/>
        <v>#DIV/0!</v>
      </c>
    </row>
    <row r="9" spans="1:18" ht="14.25" thickBot="1">
      <c r="A9" s="98" t="s">
        <v>151</v>
      </c>
      <c r="B9" s="99" t="s">
        <v>210</v>
      </c>
      <c r="C9" s="100" t="s">
        <v>159</v>
      </c>
      <c r="D9" s="101">
        <f>SUM(D5:D8)</f>
        <v>0</v>
      </c>
      <c r="E9" s="102"/>
      <c r="F9" s="103"/>
      <c r="G9" s="103" t="s">
        <v>159</v>
      </c>
      <c r="H9" s="101">
        <f>SUM(F5:F9)+SUM(H5:H8)</f>
        <v>0</v>
      </c>
      <c r="J9" s="70">
        <v>6</v>
      </c>
      <c r="K9" s="81">
        <f>B288</f>
        <v>0</v>
      </c>
      <c r="L9" s="79" t="str">
        <f>G287</f>
        <v>未完成</v>
      </c>
      <c r="M9" s="75">
        <f>D294</f>
        <v>0</v>
      </c>
      <c r="N9" s="75">
        <f>H294</f>
        <v>0</v>
      </c>
      <c r="O9" s="75">
        <f t="shared" si="0"/>
        <v>0</v>
      </c>
      <c r="P9" s="75">
        <f>H338</f>
        <v>0</v>
      </c>
      <c r="Q9" s="75">
        <f t="shared" si="1"/>
        <v>0</v>
      </c>
      <c r="R9" s="69" t="e">
        <f t="shared" si="2"/>
        <v>#DIV/0!</v>
      </c>
    </row>
    <row r="10" spans="10:18" ht="15" thickBot="1" thickTop="1">
      <c r="J10" s="70">
        <v>7</v>
      </c>
      <c r="K10" s="81">
        <f>B345</f>
        <v>0</v>
      </c>
      <c r="L10" s="71" t="str">
        <f>G344</f>
        <v>未完成</v>
      </c>
      <c r="M10" s="75">
        <f>D351</f>
        <v>0</v>
      </c>
      <c r="N10" s="75">
        <f>H351</f>
        <v>0</v>
      </c>
      <c r="O10" s="75">
        <f t="shared" si="0"/>
        <v>0</v>
      </c>
      <c r="P10" s="75">
        <f>H395</f>
        <v>0</v>
      </c>
      <c r="Q10" s="75">
        <f t="shared" si="1"/>
        <v>0</v>
      </c>
      <c r="R10" s="69" t="e">
        <f t="shared" si="2"/>
        <v>#DIV/0!</v>
      </c>
    </row>
    <row r="11" spans="1:18" ht="14.25" thickTop="1">
      <c r="A11" s="84" t="s">
        <v>154</v>
      </c>
      <c r="B11" s="104" t="s">
        <v>155</v>
      </c>
      <c r="C11" s="87" t="s">
        <v>8</v>
      </c>
      <c r="D11" s="87" t="s">
        <v>9</v>
      </c>
      <c r="E11" s="138" t="s">
        <v>11</v>
      </c>
      <c r="F11" s="87" t="s">
        <v>156</v>
      </c>
      <c r="G11" s="87"/>
      <c r="H11" s="86" t="s">
        <v>168</v>
      </c>
      <c r="J11" s="70">
        <v>8</v>
      </c>
      <c r="K11" s="81">
        <f>B402</f>
        <v>0</v>
      </c>
      <c r="L11" s="79" t="str">
        <f>G401</f>
        <v>未完成</v>
      </c>
      <c r="M11" s="75">
        <f>D408</f>
        <v>0</v>
      </c>
      <c r="N11" s="75">
        <f>H408</f>
        <v>0</v>
      </c>
      <c r="O11" s="75">
        <f t="shared" si="0"/>
        <v>0</v>
      </c>
      <c r="P11" s="75">
        <f>H452</f>
        <v>0</v>
      </c>
      <c r="Q11" s="75">
        <f t="shared" si="1"/>
        <v>0</v>
      </c>
      <c r="R11" s="69" t="e">
        <f t="shared" si="2"/>
        <v>#DIV/0!</v>
      </c>
    </row>
    <row r="12" spans="1:18" ht="13.5">
      <c r="A12" s="105"/>
      <c r="B12" s="16"/>
      <c r="C12" s="27"/>
      <c r="D12" s="27"/>
      <c r="E12" s="27"/>
      <c r="F12" s="27"/>
      <c r="G12" s="27"/>
      <c r="H12" s="94"/>
      <c r="J12" s="70">
        <v>9</v>
      </c>
      <c r="K12" s="81">
        <f>B459</f>
        <v>0</v>
      </c>
      <c r="L12" s="71" t="str">
        <f>G458</f>
        <v>未完成</v>
      </c>
      <c r="M12" s="75">
        <f>D465</f>
        <v>0</v>
      </c>
      <c r="N12" s="75">
        <f>H465</f>
        <v>0</v>
      </c>
      <c r="O12" s="75">
        <f t="shared" si="0"/>
        <v>0</v>
      </c>
      <c r="P12" s="75">
        <f>H509</f>
        <v>0</v>
      </c>
      <c r="Q12" s="75">
        <f t="shared" si="1"/>
        <v>0</v>
      </c>
      <c r="R12" s="69" t="e">
        <f t="shared" si="2"/>
        <v>#DIV/0!</v>
      </c>
    </row>
    <row r="13" spans="1:18" ht="13.5">
      <c r="A13" s="105"/>
      <c r="B13" s="16"/>
      <c r="C13" s="27"/>
      <c r="D13" s="27"/>
      <c r="E13" s="27"/>
      <c r="F13" s="27"/>
      <c r="G13" s="27"/>
      <c r="H13" s="94"/>
      <c r="J13" s="70">
        <v>10</v>
      </c>
      <c r="K13" s="81">
        <f>B516</f>
        <v>0</v>
      </c>
      <c r="L13" s="79" t="str">
        <f>G515</f>
        <v>未完成</v>
      </c>
      <c r="M13" s="75">
        <f>D522</f>
        <v>0</v>
      </c>
      <c r="N13" s="75">
        <f>H522</f>
        <v>0</v>
      </c>
      <c r="O13" s="75">
        <f t="shared" si="0"/>
        <v>0</v>
      </c>
      <c r="P13" s="75">
        <f>H566</f>
        <v>0</v>
      </c>
      <c r="Q13" s="75">
        <f t="shared" si="1"/>
        <v>0</v>
      </c>
      <c r="R13" s="69" t="e">
        <f t="shared" si="2"/>
        <v>#DIV/0!</v>
      </c>
    </row>
    <row r="14" spans="1:18" ht="13.5">
      <c r="A14" s="105"/>
      <c r="B14" s="16"/>
      <c r="C14" s="27"/>
      <c r="D14" s="27"/>
      <c r="E14" s="27"/>
      <c r="F14" s="27"/>
      <c r="G14" s="27"/>
      <c r="H14" s="94"/>
      <c r="J14" s="70">
        <v>11</v>
      </c>
      <c r="K14" s="81">
        <f>B573</f>
        <v>0</v>
      </c>
      <c r="L14" s="71" t="str">
        <f>G572</f>
        <v>未完成</v>
      </c>
      <c r="M14" s="75">
        <f>D579</f>
        <v>0</v>
      </c>
      <c r="N14" s="75">
        <f>H579</f>
        <v>0</v>
      </c>
      <c r="O14" s="75">
        <f t="shared" si="0"/>
        <v>0</v>
      </c>
      <c r="P14" s="76">
        <f>H623</f>
        <v>0</v>
      </c>
      <c r="Q14" s="75">
        <f t="shared" si="1"/>
        <v>0</v>
      </c>
      <c r="R14" s="69" t="e">
        <f t="shared" si="2"/>
        <v>#DIV/0!</v>
      </c>
    </row>
    <row r="15" spans="1:18" ht="13.5">
      <c r="A15" s="105"/>
      <c r="B15" s="16"/>
      <c r="C15" s="27"/>
      <c r="D15" s="27"/>
      <c r="E15" s="27"/>
      <c r="F15" s="27"/>
      <c r="G15" s="27"/>
      <c r="H15" s="94"/>
      <c r="J15" s="70">
        <v>12</v>
      </c>
      <c r="K15" s="81">
        <f>B630</f>
        <v>0</v>
      </c>
      <c r="L15" s="79" t="str">
        <f>G629</f>
        <v>未完成</v>
      </c>
      <c r="M15" s="75">
        <f>D636</f>
        <v>0</v>
      </c>
      <c r="N15" s="75">
        <f>H636</f>
        <v>0</v>
      </c>
      <c r="O15" s="75">
        <f t="shared" si="0"/>
        <v>0</v>
      </c>
      <c r="P15" s="75">
        <f>H680</f>
        <v>0</v>
      </c>
      <c r="Q15" s="75">
        <f t="shared" si="1"/>
        <v>0</v>
      </c>
      <c r="R15" s="69" t="e">
        <f t="shared" si="2"/>
        <v>#DIV/0!</v>
      </c>
    </row>
    <row r="16" spans="1:18" ht="13.5">
      <c r="A16" s="105"/>
      <c r="B16" s="16"/>
      <c r="C16" s="27"/>
      <c r="D16" s="27"/>
      <c r="E16" s="27"/>
      <c r="F16" s="27"/>
      <c r="G16" s="27"/>
      <c r="H16" s="94"/>
      <c r="J16" s="70">
        <v>13</v>
      </c>
      <c r="K16" s="80">
        <f>B687</f>
        <v>0</v>
      </c>
      <c r="L16" s="71" t="str">
        <f>G686</f>
        <v>未完成</v>
      </c>
      <c r="M16" s="75">
        <f>D693</f>
        <v>0</v>
      </c>
      <c r="N16" s="75">
        <f>H693</f>
        <v>0</v>
      </c>
      <c r="O16" s="75">
        <f t="shared" si="0"/>
        <v>0</v>
      </c>
      <c r="P16" s="75">
        <f>H737</f>
        <v>0</v>
      </c>
      <c r="Q16" s="75">
        <f t="shared" si="1"/>
        <v>0</v>
      </c>
      <c r="R16" s="69" t="e">
        <f t="shared" si="2"/>
        <v>#DIV/0!</v>
      </c>
    </row>
    <row r="17" spans="1:18" ht="13.5">
      <c r="A17" s="105"/>
      <c r="B17" s="16"/>
      <c r="C17" s="27"/>
      <c r="D17" s="27"/>
      <c r="E17" s="27"/>
      <c r="F17" s="27"/>
      <c r="G17" s="27"/>
      <c r="H17" s="94"/>
      <c r="J17" s="70">
        <v>14</v>
      </c>
      <c r="K17" s="80">
        <f>B744</f>
        <v>0</v>
      </c>
      <c r="L17" s="71" t="str">
        <f>G743</f>
        <v>未完成</v>
      </c>
      <c r="M17" s="75">
        <f>D750</f>
        <v>0</v>
      </c>
      <c r="N17" s="75">
        <f>H750</f>
        <v>0</v>
      </c>
      <c r="O17" s="75">
        <f t="shared" si="0"/>
        <v>0</v>
      </c>
      <c r="P17" s="75">
        <f>H794</f>
        <v>0</v>
      </c>
      <c r="Q17" s="75">
        <f t="shared" si="1"/>
        <v>0</v>
      </c>
      <c r="R17" s="69" t="e">
        <f t="shared" si="2"/>
        <v>#DIV/0!</v>
      </c>
    </row>
    <row r="18" spans="1:18" ht="13.5">
      <c r="A18" s="105"/>
      <c r="B18" s="16"/>
      <c r="C18" s="27"/>
      <c r="D18" s="27"/>
      <c r="E18" s="27"/>
      <c r="F18" s="27"/>
      <c r="G18" s="27"/>
      <c r="H18" s="94"/>
      <c r="J18" s="70">
        <v>15</v>
      </c>
      <c r="K18" s="80">
        <f>B801</f>
        <v>0</v>
      </c>
      <c r="L18" s="71" t="str">
        <f>G800</f>
        <v>未完成</v>
      </c>
      <c r="M18" s="75">
        <f>D807</f>
        <v>0</v>
      </c>
      <c r="N18" s="75">
        <f>H807</f>
        <v>0</v>
      </c>
      <c r="O18" s="75">
        <f t="shared" si="0"/>
        <v>0</v>
      </c>
      <c r="P18" s="75">
        <f>H851</f>
        <v>0</v>
      </c>
      <c r="Q18" s="75">
        <f t="shared" si="1"/>
        <v>0</v>
      </c>
      <c r="R18" s="69" t="e">
        <f t="shared" si="2"/>
        <v>#DIV/0!</v>
      </c>
    </row>
    <row r="19" spans="1:18" ht="13.5">
      <c r="A19" s="105"/>
      <c r="B19" s="16"/>
      <c r="C19" s="27"/>
      <c r="D19" s="27"/>
      <c r="E19" s="27"/>
      <c r="F19" s="27"/>
      <c r="G19" s="27"/>
      <c r="H19" s="94"/>
      <c r="J19" s="70">
        <v>16</v>
      </c>
      <c r="K19" s="80">
        <f>B858</f>
        <v>0</v>
      </c>
      <c r="L19" s="71" t="str">
        <f>G857</f>
        <v>未完成</v>
      </c>
      <c r="M19" s="75">
        <f>D864</f>
        <v>0</v>
      </c>
      <c r="N19" s="75">
        <f>H864</f>
        <v>0</v>
      </c>
      <c r="O19" s="75">
        <f t="shared" si="0"/>
        <v>0</v>
      </c>
      <c r="P19" s="75">
        <f>H908</f>
        <v>0</v>
      </c>
      <c r="Q19" s="75">
        <f t="shared" si="1"/>
        <v>0</v>
      </c>
      <c r="R19" s="69" t="e">
        <f t="shared" si="2"/>
        <v>#DIV/0!</v>
      </c>
    </row>
    <row r="20" spans="1:18" ht="13.5">
      <c r="A20" s="105"/>
      <c r="B20" s="16"/>
      <c r="C20" s="27"/>
      <c r="D20" s="27"/>
      <c r="E20" s="27"/>
      <c r="F20" s="27"/>
      <c r="G20" s="27"/>
      <c r="H20" s="94"/>
      <c r="J20" s="70">
        <v>17</v>
      </c>
      <c r="K20" s="80">
        <f>B915</f>
        <v>0</v>
      </c>
      <c r="L20" s="71" t="str">
        <f>G914</f>
        <v>未完成</v>
      </c>
      <c r="M20" s="75">
        <f>D921</f>
        <v>0</v>
      </c>
      <c r="N20" s="75">
        <f>H921</f>
        <v>0</v>
      </c>
      <c r="O20" s="75">
        <f t="shared" si="0"/>
        <v>0</v>
      </c>
      <c r="P20" s="75">
        <f>H965</f>
        <v>0</v>
      </c>
      <c r="Q20" s="75">
        <f t="shared" si="1"/>
        <v>0</v>
      </c>
      <c r="R20" s="69" t="e">
        <f t="shared" si="2"/>
        <v>#DIV/0!</v>
      </c>
    </row>
    <row r="21" spans="1:18" ht="13.5">
      <c r="A21" s="105"/>
      <c r="B21" s="16"/>
      <c r="C21" s="27"/>
      <c r="D21" s="27"/>
      <c r="E21" s="27"/>
      <c r="F21" s="27"/>
      <c r="G21" s="27"/>
      <c r="H21" s="94"/>
      <c r="J21" s="70">
        <v>18</v>
      </c>
      <c r="K21" s="80">
        <f>B972</f>
        <v>0</v>
      </c>
      <c r="L21" s="71" t="str">
        <f>G971</f>
        <v>未完成</v>
      </c>
      <c r="M21" s="75">
        <f>D978</f>
        <v>0</v>
      </c>
      <c r="N21" s="75">
        <f>H978</f>
        <v>0</v>
      </c>
      <c r="O21" s="75">
        <f t="shared" si="0"/>
        <v>0</v>
      </c>
      <c r="P21" s="75">
        <f>H1022</f>
        <v>0</v>
      </c>
      <c r="Q21" s="75">
        <f t="shared" si="1"/>
        <v>0</v>
      </c>
      <c r="R21" s="69" t="e">
        <f t="shared" si="2"/>
        <v>#DIV/0!</v>
      </c>
    </row>
    <row r="22" spans="1:18" ht="13.5">
      <c r="A22" s="105"/>
      <c r="B22" s="16"/>
      <c r="C22" s="27"/>
      <c r="D22" s="27"/>
      <c r="E22" s="27"/>
      <c r="F22" s="27"/>
      <c r="G22" s="27"/>
      <c r="H22" s="94"/>
      <c r="J22" s="70">
        <v>19</v>
      </c>
      <c r="K22" s="80">
        <f>B1029</f>
        <v>0</v>
      </c>
      <c r="L22" s="71" t="str">
        <f>G1028</f>
        <v>未完成</v>
      </c>
      <c r="M22" s="75">
        <f>D1035</f>
        <v>0</v>
      </c>
      <c r="N22" s="75">
        <f>H1035</f>
        <v>0</v>
      </c>
      <c r="O22" s="75">
        <f t="shared" si="0"/>
        <v>0</v>
      </c>
      <c r="P22" s="75">
        <f>H1079</f>
        <v>0</v>
      </c>
      <c r="Q22" s="75">
        <f t="shared" si="1"/>
        <v>0</v>
      </c>
      <c r="R22" s="69" t="e">
        <f t="shared" si="2"/>
        <v>#DIV/0!</v>
      </c>
    </row>
    <row r="23" spans="1:18" ht="13.5">
      <c r="A23" s="105"/>
      <c r="B23" s="16"/>
      <c r="C23" s="27"/>
      <c r="D23" s="27"/>
      <c r="E23" s="27"/>
      <c r="F23" s="27"/>
      <c r="G23" s="27"/>
      <c r="H23" s="94"/>
      <c r="J23" s="70">
        <v>20</v>
      </c>
      <c r="K23" s="80">
        <f>B1086</f>
        <v>0</v>
      </c>
      <c r="L23" s="71" t="str">
        <f>G1085</f>
        <v>未完成</v>
      </c>
      <c r="M23" s="75">
        <f>D1092</f>
        <v>0</v>
      </c>
      <c r="N23" s="75">
        <f>H1092</f>
        <v>0</v>
      </c>
      <c r="O23" s="75">
        <f t="shared" si="0"/>
        <v>0</v>
      </c>
      <c r="P23" s="75">
        <f>H1136</f>
        <v>0</v>
      </c>
      <c r="Q23" s="75">
        <f t="shared" si="1"/>
        <v>0</v>
      </c>
      <c r="R23" s="69" t="e">
        <f t="shared" si="2"/>
        <v>#DIV/0!</v>
      </c>
    </row>
    <row r="24" spans="1:18" ht="13.5">
      <c r="A24" s="105"/>
      <c r="B24" s="16"/>
      <c r="C24" s="27"/>
      <c r="D24" s="27"/>
      <c r="E24" s="27"/>
      <c r="F24" s="27"/>
      <c r="G24" s="27"/>
      <c r="H24" s="94"/>
      <c r="J24" s="70">
        <v>21</v>
      </c>
      <c r="K24" s="80">
        <f>B1143</f>
        <v>0</v>
      </c>
      <c r="L24" s="71" t="str">
        <f>G1142</f>
        <v>未完成</v>
      </c>
      <c r="M24" s="75">
        <f>D1149</f>
        <v>0</v>
      </c>
      <c r="N24" s="75">
        <f>H1149</f>
        <v>0</v>
      </c>
      <c r="O24" s="75">
        <f t="shared" si="0"/>
        <v>0</v>
      </c>
      <c r="P24" s="75">
        <f>H1193</f>
        <v>0</v>
      </c>
      <c r="Q24" s="75">
        <f t="shared" si="1"/>
        <v>0</v>
      </c>
      <c r="R24" s="69" t="e">
        <f t="shared" si="2"/>
        <v>#DIV/0!</v>
      </c>
    </row>
    <row r="25" spans="1:18" ht="13.5">
      <c r="A25" s="105"/>
      <c r="B25" s="16"/>
      <c r="C25" s="27"/>
      <c r="D25" s="27"/>
      <c r="E25" s="27"/>
      <c r="F25" s="27"/>
      <c r="G25" s="27"/>
      <c r="H25" s="94"/>
      <c r="J25" s="70">
        <v>22</v>
      </c>
      <c r="K25" s="80">
        <f>B1200</f>
        <v>0</v>
      </c>
      <c r="L25" s="71" t="str">
        <f>G1199</f>
        <v>未完成</v>
      </c>
      <c r="M25" s="75">
        <f>D1206</f>
        <v>0</v>
      </c>
      <c r="N25" s="75">
        <f>H1206</f>
        <v>0</v>
      </c>
      <c r="O25" s="75">
        <f t="shared" si="0"/>
        <v>0</v>
      </c>
      <c r="P25" s="75">
        <f>H1250</f>
        <v>0</v>
      </c>
      <c r="Q25" s="75">
        <f t="shared" si="1"/>
        <v>0</v>
      </c>
      <c r="R25" s="69" t="e">
        <f t="shared" si="2"/>
        <v>#DIV/0!</v>
      </c>
    </row>
    <row r="26" spans="1:18" ht="13.5">
      <c r="A26" s="105"/>
      <c r="B26" s="16"/>
      <c r="C26" s="27"/>
      <c r="D26" s="27"/>
      <c r="E26" s="27"/>
      <c r="F26" s="27"/>
      <c r="G26" s="27"/>
      <c r="H26" s="94"/>
      <c r="J26" s="70">
        <v>23</v>
      </c>
      <c r="K26" s="80">
        <f>B1257</f>
        <v>0</v>
      </c>
      <c r="L26" s="71" t="str">
        <f>G1256</f>
        <v>未完成</v>
      </c>
      <c r="M26" s="75">
        <f>D1263</f>
        <v>0</v>
      </c>
      <c r="N26" s="75">
        <f>H1263</f>
        <v>0</v>
      </c>
      <c r="O26" s="75">
        <f t="shared" si="0"/>
        <v>0</v>
      </c>
      <c r="P26" s="75">
        <f>H1307</f>
        <v>0</v>
      </c>
      <c r="Q26" s="75">
        <f t="shared" si="1"/>
        <v>0</v>
      </c>
      <c r="R26" s="69" t="e">
        <f t="shared" si="2"/>
        <v>#DIV/0!</v>
      </c>
    </row>
    <row r="27" spans="1:18" ht="13.5">
      <c r="A27" s="105"/>
      <c r="B27" s="16"/>
      <c r="C27" s="27"/>
      <c r="D27" s="27"/>
      <c r="E27" s="27"/>
      <c r="F27" s="27"/>
      <c r="G27" s="27"/>
      <c r="H27" s="94"/>
      <c r="J27" s="70">
        <v>24</v>
      </c>
      <c r="K27" s="80">
        <f>B1314</f>
        <v>0</v>
      </c>
      <c r="L27" s="71" t="str">
        <f>G1313</f>
        <v>未完成</v>
      </c>
      <c r="M27" s="75">
        <f>D1320</f>
        <v>0</v>
      </c>
      <c r="N27" s="75">
        <f>H1320</f>
        <v>0</v>
      </c>
      <c r="O27" s="75">
        <f t="shared" si="0"/>
        <v>0</v>
      </c>
      <c r="P27" s="75">
        <f>H1364</f>
        <v>0</v>
      </c>
      <c r="Q27" s="75">
        <f t="shared" si="1"/>
        <v>0</v>
      </c>
      <c r="R27" s="69" t="e">
        <f t="shared" si="2"/>
        <v>#DIV/0!</v>
      </c>
    </row>
    <row r="28" spans="1:18" ht="13.5">
      <c r="A28" s="105"/>
      <c r="B28" s="16"/>
      <c r="C28" s="27"/>
      <c r="D28" s="27"/>
      <c r="E28" s="27"/>
      <c r="F28" s="27"/>
      <c r="G28" s="27"/>
      <c r="H28" s="94"/>
      <c r="J28" s="70">
        <v>25</v>
      </c>
      <c r="K28" s="80">
        <f>B1371</f>
        <v>0</v>
      </c>
      <c r="L28" s="71" t="str">
        <f>G1370</f>
        <v>未完成</v>
      </c>
      <c r="M28" s="75">
        <f>D1377</f>
        <v>0</v>
      </c>
      <c r="N28" s="75">
        <f>H1377</f>
        <v>0</v>
      </c>
      <c r="O28" s="75">
        <f t="shared" si="0"/>
        <v>0</v>
      </c>
      <c r="P28" s="75">
        <f>H1421</f>
        <v>0</v>
      </c>
      <c r="Q28" s="75">
        <f t="shared" si="1"/>
        <v>0</v>
      </c>
      <c r="R28" s="69" t="e">
        <f t="shared" si="2"/>
        <v>#DIV/0!</v>
      </c>
    </row>
    <row r="29" spans="1:18" ht="13.5">
      <c r="A29" s="105"/>
      <c r="B29" s="16"/>
      <c r="C29" s="27"/>
      <c r="D29" s="27"/>
      <c r="E29" s="27"/>
      <c r="F29" s="27"/>
      <c r="G29" s="27"/>
      <c r="H29" s="94"/>
      <c r="J29" s="70">
        <v>26</v>
      </c>
      <c r="K29" s="80">
        <f>B1428</f>
        <v>0</v>
      </c>
      <c r="L29" s="71" t="str">
        <f>G1427</f>
        <v>未完成</v>
      </c>
      <c r="M29" s="75">
        <f>D1434</f>
        <v>0</v>
      </c>
      <c r="N29" s="75">
        <f>H1434</f>
        <v>0</v>
      </c>
      <c r="O29" s="75">
        <f t="shared" si="0"/>
        <v>0</v>
      </c>
      <c r="P29" s="75">
        <f>H1478</f>
        <v>0</v>
      </c>
      <c r="Q29" s="75">
        <f t="shared" si="1"/>
        <v>0</v>
      </c>
      <c r="R29" s="69" t="e">
        <f t="shared" si="2"/>
        <v>#DIV/0!</v>
      </c>
    </row>
    <row r="30" spans="1:18" ht="13.5">
      <c r="A30" s="105"/>
      <c r="B30" s="16"/>
      <c r="C30" s="27"/>
      <c r="D30" s="27"/>
      <c r="E30" s="27"/>
      <c r="F30" s="27"/>
      <c r="G30" s="27"/>
      <c r="H30" s="94"/>
      <c r="J30" s="70">
        <v>27</v>
      </c>
      <c r="K30" s="80">
        <f>B1485</f>
        <v>0</v>
      </c>
      <c r="L30" s="71" t="str">
        <f>G1484</f>
        <v>未完成</v>
      </c>
      <c r="M30" s="75">
        <f>D1491</f>
        <v>0</v>
      </c>
      <c r="N30" s="75">
        <f>H1491</f>
        <v>0</v>
      </c>
      <c r="O30" s="75">
        <f t="shared" si="0"/>
        <v>0</v>
      </c>
      <c r="P30" s="75">
        <f>H1535</f>
        <v>0</v>
      </c>
      <c r="Q30" s="75">
        <f t="shared" si="1"/>
        <v>0</v>
      </c>
      <c r="R30" s="69" t="e">
        <f t="shared" si="2"/>
        <v>#DIV/0!</v>
      </c>
    </row>
    <row r="31" spans="1:18" ht="13.5">
      <c r="A31" s="105"/>
      <c r="B31" s="16"/>
      <c r="C31" s="27"/>
      <c r="D31" s="27"/>
      <c r="E31" s="27"/>
      <c r="F31" s="27"/>
      <c r="G31" s="27"/>
      <c r="H31" s="94"/>
      <c r="J31" s="70">
        <v>28</v>
      </c>
      <c r="K31" s="80">
        <f>B1542</f>
        <v>0</v>
      </c>
      <c r="L31" s="71" t="str">
        <f>G1541</f>
        <v>未完成</v>
      </c>
      <c r="M31" s="75">
        <f>D1548</f>
        <v>0</v>
      </c>
      <c r="N31" s="75">
        <f>H1548</f>
        <v>0</v>
      </c>
      <c r="O31" s="75">
        <f t="shared" si="0"/>
        <v>0</v>
      </c>
      <c r="P31" s="75">
        <f>H1592</f>
        <v>0</v>
      </c>
      <c r="Q31" s="75">
        <f t="shared" si="1"/>
        <v>0</v>
      </c>
      <c r="R31" s="69" t="e">
        <f t="shared" si="2"/>
        <v>#DIV/0!</v>
      </c>
    </row>
    <row r="32" spans="1:18" ht="13.5">
      <c r="A32" s="105"/>
      <c r="B32" s="16"/>
      <c r="C32" s="27"/>
      <c r="D32" s="27"/>
      <c r="E32" s="27"/>
      <c r="F32" s="27"/>
      <c r="G32" s="27"/>
      <c r="H32" s="94"/>
      <c r="J32" s="70">
        <v>29</v>
      </c>
      <c r="K32" s="80">
        <f>B1599</f>
        <v>0</v>
      </c>
      <c r="L32" s="71" t="str">
        <f>G1598</f>
        <v>未完成</v>
      </c>
      <c r="M32" s="75">
        <f>D1605</f>
        <v>0</v>
      </c>
      <c r="N32" s="75">
        <f>H1605</f>
        <v>0</v>
      </c>
      <c r="O32" s="75">
        <f t="shared" si="0"/>
        <v>0</v>
      </c>
      <c r="P32" s="75">
        <f>H1649</f>
        <v>0</v>
      </c>
      <c r="Q32" s="75">
        <f t="shared" si="1"/>
        <v>0</v>
      </c>
      <c r="R32" s="69" t="e">
        <f t="shared" si="2"/>
        <v>#DIV/0!</v>
      </c>
    </row>
    <row r="33" spans="1:18" ht="13.5">
      <c r="A33" s="105"/>
      <c r="B33" s="16"/>
      <c r="C33" s="27"/>
      <c r="D33" s="27"/>
      <c r="E33" s="27"/>
      <c r="F33" s="27"/>
      <c r="G33" s="27"/>
      <c r="H33" s="94"/>
      <c r="J33" s="70">
        <v>30</v>
      </c>
      <c r="K33" s="80">
        <f>B1656</f>
        <v>0</v>
      </c>
      <c r="L33" s="71" t="str">
        <f>G1655</f>
        <v>未完成</v>
      </c>
      <c r="M33" s="75">
        <f>D1662</f>
        <v>0</v>
      </c>
      <c r="N33" s="75">
        <f>H1662</f>
        <v>0</v>
      </c>
      <c r="O33" s="75">
        <f t="shared" si="0"/>
        <v>0</v>
      </c>
      <c r="P33" s="75">
        <f>H1706</f>
        <v>0</v>
      </c>
      <c r="Q33" s="75">
        <f t="shared" si="1"/>
        <v>0</v>
      </c>
      <c r="R33" s="69" t="e">
        <f t="shared" si="2"/>
        <v>#DIV/0!</v>
      </c>
    </row>
    <row r="34" spans="1:17" ht="13.5">
      <c r="A34" s="105"/>
      <c r="B34" s="16"/>
      <c r="C34" s="27"/>
      <c r="D34" s="27"/>
      <c r="E34" s="27"/>
      <c r="F34" s="27"/>
      <c r="G34" s="27"/>
      <c r="H34" s="94"/>
      <c r="J34" s="72"/>
      <c r="K34" s="80"/>
      <c r="L34" s="71"/>
      <c r="M34" s="75"/>
      <c r="N34" s="75"/>
      <c r="O34" s="75"/>
      <c r="P34" s="75"/>
      <c r="Q34" s="75"/>
    </row>
    <row r="35" spans="1:17" ht="13.5">
      <c r="A35" s="105"/>
      <c r="B35" s="16"/>
      <c r="C35" s="27"/>
      <c r="D35" s="27"/>
      <c r="E35" s="27"/>
      <c r="F35" s="27"/>
      <c r="G35" s="27"/>
      <c r="H35" s="94"/>
      <c r="J35" s="72"/>
      <c r="K35" s="80"/>
      <c r="L35" s="71"/>
      <c r="M35" s="75"/>
      <c r="N35" s="75"/>
      <c r="O35" s="75"/>
      <c r="P35" s="75"/>
      <c r="Q35" s="75"/>
    </row>
    <row r="36" spans="1:18" ht="13.5">
      <c r="A36" s="105"/>
      <c r="B36" s="16"/>
      <c r="C36" s="27"/>
      <c r="D36" s="27"/>
      <c r="E36" s="27"/>
      <c r="F36" s="27"/>
      <c r="G36" s="27"/>
      <c r="H36" s="94"/>
      <c r="J36" s="72"/>
      <c r="K36" s="80" t="s">
        <v>159</v>
      </c>
      <c r="L36" s="71"/>
      <c r="M36" s="75">
        <f>SUM(M4:M35)</f>
        <v>0</v>
      </c>
      <c r="N36" s="75">
        <f>SUM(N4:N35)</f>
        <v>0</v>
      </c>
      <c r="O36" s="75">
        <f>SUM(O4:O35)</f>
        <v>0</v>
      </c>
      <c r="P36" s="75">
        <f>H1709</f>
        <v>0</v>
      </c>
      <c r="Q36" s="75">
        <f>M36-P36</f>
        <v>0</v>
      </c>
      <c r="R36" s="69" t="e">
        <f>Q36/M36</f>
        <v>#DIV/0!</v>
      </c>
    </row>
    <row r="37" spans="1:17" ht="13.5">
      <c r="A37" s="105"/>
      <c r="B37" s="16"/>
      <c r="C37" s="27"/>
      <c r="D37" s="27"/>
      <c r="E37" s="27"/>
      <c r="F37" s="27"/>
      <c r="G37" s="27"/>
      <c r="H37" s="94"/>
      <c r="J37" s="72"/>
      <c r="K37" s="80"/>
      <c r="L37" s="71"/>
      <c r="M37" s="75"/>
      <c r="N37" s="75"/>
      <c r="O37" s="75"/>
      <c r="P37" s="75"/>
      <c r="Q37" s="75"/>
    </row>
    <row r="38" spans="1:17" ht="13.5">
      <c r="A38" s="105"/>
      <c r="B38" s="16"/>
      <c r="C38" s="27"/>
      <c r="D38" s="27"/>
      <c r="E38" s="27"/>
      <c r="F38" s="27"/>
      <c r="G38" s="27"/>
      <c r="H38" s="94"/>
      <c r="J38" s="72"/>
      <c r="K38" s="80"/>
      <c r="L38" s="71"/>
      <c r="M38" s="75"/>
      <c r="N38" s="75"/>
      <c r="O38" s="75"/>
      <c r="P38" s="75"/>
      <c r="Q38" s="75"/>
    </row>
    <row r="39" spans="1:17" ht="13.5">
      <c r="A39" s="105"/>
      <c r="B39" s="16"/>
      <c r="C39" s="27"/>
      <c r="D39" s="27"/>
      <c r="E39" s="27"/>
      <c r="F39" s="27"/>
      <c r="G39" s="27"/>
      <c r="H39" s="94"/>
      <c r="J39" s="72"/>
      <c r="K39" s="80"/>
      <c r="L39" s="71"/>
      <c r="M39" s="75"/>
      <c r="N39" s="75"/>
      <c r="O39" s="75"/>
      <c r="P39" s="75"/>
      <c r="Q39" s="75"/>
    </row>
    <row r="40" spans="1:17" ht="13.5">
      <c r="A40" s="105"/>
      <c r="B40" s="16"/>
      <c r="C40" s="27"/>
      <c r="D40" s="27"/>
      <c r="E40" s="27"/>
      <c r="F40" s="27"/>
      <c r="G40" s="27"/>
      <c r="H40" s="94"/>
      <c r="J40" s="72"/>
      <c r="K40" s="80"/>
      <c r="L40" s="71"/>
      <c r="M40" s="75"/>
      <c r="N40" s="75"/>
      <c r="O40" s="75"/>
      <c r="P40" s="75"/>
      <c r="Q40" s="75"/>
    </row>
    <row r="41" spans="1:17" ht="13.5">
      <c r="A41" s="105"/>
      <c r="B41" s="16"/>
      <c r="C41" s="27"/>
      <c r="D41" s="27"/>
      <c r="E41" s="27"/>
      <c r="F41" s="27"/>
      <c r="G41" s="27"/>
      <c r="H41" s="94"/>
      <c r="J41" s="72"/>
      <c r="K41" s="80"/>
      <c r="L41" s="71"/>
      <c r="M41" s="75"/>
      <c r="N41" s="75"/>
      <c r="O41" s="75"/>
      <c r="P41" s="75"/>
      <c r="Q41" s="75"/>
    </row>
    <row r="42" spans="1:17" ht="13.5">
      <c r="A42" s="105"/>
      <c r="B42" s="16"/>
      <c r="C42" s="27"/>
      <c r="D42" s="27"/>
      <c r="E42" s="27"/>
      <c r="F42" s="27"/>
      <c r="G42" s="27"/>
      <c r="H42" s="94"/>
      <c r="J42" s="72"/>
      <c r="K42" s="80"/>
      <c r="L42" s="71"/>
      <c r="M42" s="75"/>
      <c r="N42" s="75"/>
      <c r="O42" s="75"/>
      <c r="P42" s="75"/>
      <c r="Q42" s="75"/>
    </row>
    <row r="43" spans="1:17" ht="13.5">
      <c r="A43" s="105"/>
      <c r="B43" s="16"/>
      <c r="C43" s="27"/>
      <c r="D43" s="27"/>
      <c r="E43" s="27"/>
      <c r="F43" s="27"/>
      <c r="G43" s="27"/>
      <c r="H43" s="94"/>
      <c r="J43" s="72"/>
      <c r="K43" s="80"/>
      <c r="L43" s="71"/>
      <c r="M43" s="75"/>
      <c r="N43" s="75"/>
      <c r="O43" s="75"/>
      <c r="P43" s="75"/>
      <c r="Q43" s="75"/>
    </row>
    <row r="44" spans="1:17" ht="13.5">
      <c r="A44" s="105"/>
      <c r="B44" s="16"/>
      <c r="C44" s="27"/>
      <c r="D44" s="27"/>
      <c r="E44" s="27"/>
      <c r="F44" s="27"/>
      <c r="G44" s="27"/>
      <c r="H44" s="94"/>
      <c r="J44" s="72"/>
      <c r="K44" s="80"/>
      <c r="L44" s="71"/>
      <c r="M44" s="75"/>
      <c r="N44" s="75"/>
      <c r="O44" s="75"/>
      <c r="P44" s="75"/>
      <c r="Q44" s="75"/>
    </row>
    <row r="45" spans="1:17" ht="13.5">
      <c r="A45" s="105"/>
      <c r="B45" s="16"/>
      <c r="C45" s="27"/>
      <c r="D45" s="27"/>
      <c r="E45" s="27"/>
      <c r="F45" s="27"/>
      <c r="G45" s="27"/>
      <c r="H45" s="94"/>
      <c r="J45" s="72"/>
      <c r="K45" s="80"/>
      <c r="L45" s="71"/>
      <c r="M45" s="75"/>
      <c r="N45" s="75"/>
      <c r="O45" s="75"/>
      <c r="P45" s="75"/>
      <c r="Q45" s="75"/>
    </row>
    <row r="46" spans="1:17" ht="13.5">
      <c r="A46" s="105"/>
      <c r="B46" s="16"/>
      <c r="C46" s="27"/>
      <c r="D46" s="27"/>
      <c r="E46" s="27"/>
      <c r="F46" s="27"/>
      <c r="G46" s="27"/>
      <c r="H46" s="94"/>
      <c r="J46" s="72"/>
      <c r="K46" s="80"/>
      <c r="L46" s="71"/>
      <c r="M46" s="75"/>
      <c r="N46" s="75"/>
      <c r="O46" s="75"/>
      <c r="P46" s="75"/>
      <c r="Q46" s="75"/>
    </row>
    <row r="47" spans="1:17" ht="13.5">
      <c r="A47" s="105"/>
      <c r="B47" s="16"/>
      <c r="C47" s="27"/>
      <c r="D47" s="27"/>
      <c r="E47" s="27"/>
      <c r="F47" s="27"/>
      <c r="G47" s="27"/>
      <c r="H47" s="94"/>
      <c r="J47" s="72"/>
      <c r="K47" s="80"/>
      <c r="L47" s="71"/>
      <c r="M47" s="75"/>
      <c r="N47" s="75"/>
      <c r="O47" s="75"/>
      <c r="P47" s="75"/>
      <c r="Q47" s="75"/>
    </row>
    <row r="48" spans="1:17" ht="13.5">
      <c r="A48" s="105"/>
      <c r="B48" s="16"/>
      <c r="C48" s="27"/>
      <c r="D48" s="27"/>
      <c r="E48" s="27"/>
      <c r="F48" s="27"/>
      <c r="G48" s="27"/>
      <c r="H48" s="94"/>
      <c r="J48" s="72"/>
      <c r="K48" s="80"/>
      <c r="L48" s="71"/>
      <c r="M48" s="75"/>
      <c r="N48" s="75"/>
      <c r="O48" s="75"/>
      <c r="P48" s="75"/>
      <c r="Q48" s="75"/>
    </row>
    <row r="49" spans="1:17" ht="13.5">
      <c r="A49" s="105"/>
      <c r="B49" s="16"/>
      <c r="C49" s="27"/>
      <c r="D49" s="27"/>
      <c r="E49" s="27"/>
      <c r="F49" s="27"/>
      <c r="G49" s="27"/>
      <c r="H49" s="94"/>
      <c r="J49" s="72"/>
      <c r="K49" s="80"/>
      <c r="L49" s="71"/>
      <c r="M49" s="75"/>
      <c r="N49" s="75"/>
      <c r="O49" s="75"/>
      <c r="P49" s="75"/>
      <c r="Q49" s="75"/>
    </row>
    <row r="50" spans="1:17" ht="13.5">
      <c r="A50" s="105"/>
      <c r="B50" s="16"/>
      <c r="C50" s="27"/>
      <c r="D50" s="27"/>
      <c r="E50" s="27"/>
      <c r="F50" s="27"/>
      <c r="G50" s="27"/>
      <c r="H50" s="94"/>
      <c r="J50" s="72"/>
      <c r="K50" s="80"/>
      <c r="L50" s="71"/>
      <c r="M50" s="75"/>
      <c r="N50" s="75"/>
      <c r="O50" s="75"/>
      <c r="P50" s="75"/>
      <c r="Q50" s="75"/>
    </row>
    <row r="51" spans="1:17" ht="13.5">
      <c r="A51" s="105"/>
      <c r="B51" s="16"/>
      <c r="C51" s="27"/>
      <c r="D51" s="27"/>
      <c r="E51" s="27"/>
      <c r="F51" s="27"/>
      <c r="G51" s="27"/>
      <c r="H51" s="94"/>
      <c r="J51" s="72"/>
      <c r="K51" s="80"/>
      <c r="L51" s="71"/>
      <c r="M51" s="75"/>
      <c r="N51" s="75"/>
      <c r="O51" s="75"/>
      <c r="P51" s="75"/>
      <c r="Q51" s="75"/>
    </row>
    <row r="52" spans="1:17" ht="13.5">
      <c r="A52" s="105"/>
      <c r="B52" s="16"/>
      <c r="C52" s="27"/>
      <c r="D52" s="27"/>
      <c r="E52" s="27"/>
      <c r="F52" s="27"/>
      <c r="G52" s="27"/>
      <c r="H52" s="94"/>
      <c r="J52" s="72"/>
      <c r="K52" s="80"/>
      <c r="L52" s="71"/>
      <c r="M52" s="75"/>
      <c r="N52" s="75"/>
      <c r="O52" s="75"/>
      <c r="P52" s="75"/>
      <c r="Q52" s="75"/>
    </row>
    <row r="53" spans="1:17" ht="14.25" thickBot="1">
      <c r="A53" s="98"/>
      <c r="B53" s="106" t="s">
        <v>169</v>
      </c>
      <c r="C53" s="103">
        <f>SUM(C12:C52)</f>
        <v>0</v>
      </c>
      <c r="D53" s="103">
        <f>SUM(D12:D52)</f>
        <v>0</v>
      </c>
      <c r="E53" s="103">
        <f>SUM(E12:E52)</f>
        <v>0</v>
      </c>
      <c r="F53" s="103">
        <f>SUM(F12:F52)</f>
        <v>0</v>
      </c>
      <c r="G53" s="103">
        <f>SUM(G12:G52)</f>
        <v>0</v>
      </c>
      <c r="H53" s="101">
        <f>SUM(C53:G53)</f>
        <v>0</v>
      </c>
      <c r="J53" s="70"/>
      <c r="K53" s="80"/>
      <c r="L53" s="71"/>
      <c r="M53" s="75"/>
      <c r="N53" s="75"/>
      <c r="O53" s="75"/>
      <c r="P53" s="75"/>
      <c r="Q53" s="75"/>
    </row>
    <row r="54" spans="10:17" ht="14.25" thickTop="1">
      <c r="J54" s="60"/>
      <c r="K54" s="80"/>
      <c r="L54" s="71"/>
      <c r="M54" s="75"/>
      <c r="N54" s="75"/>
      <c r="O54" s="75"/>
      <c r="P54" s="75"/>
      <c r="Q54" s="75"/>
    </row>
    <row r="55" spans="5:17" ht="13.5">
      <c r="E55" s="107" t="s">
        <v>174</v>
      </c>
      <c r="F55" s="107">
        <f>D9-H53</f>
        <v>0</v>
      </c>
      <c r="G55" s="107" t="s">
        <v>172</v>
      </c>
      <c r="H55" s="108"/>
      <c r="J55" s="60"/>
      <c r="K55" s="80"/>
      <c r="L55" s="71"/>
      <c r="M55" s="75"/>
      <c r="N55" s="77"/>
      <c r="O55" s="77"/>
      <c r="P55" s="77"/>
      <c r="Q55" s="77"/>
    </row>
    <row r="56" spans="5:17" ht="13.5">
      <c r="E56" s="109" t="s">
        <v>171</v>
      </c>
      <c r="F56" s="110" t="e">
        <f>F55/D9</f>
        <v>#DIV/0!</v>
      </c>
      <c r="G56" s="108"/>
      <c r="H56" s="108"/>
      <c r="J56" s="60"/>
      <c r="K56" s="80"/>
      <c r="L56" s="71"/>
      <c r="M56" s="75"/>
      <c r="N56" s="77"/>
      <c r="O56" s="77"/>
      <c r="P56" s="77"/>
      <c r="Q56" s="77"/>
    </row>
    <row r="58" spans="2:7" ht="28.5">
      <c r="B58" s="144" t="s">
        <v>175</v>
      </c>
      <c r="C58" s="144"/>
      <c r="D58" s="144"/>
      <c r="E58" s="144"/>
      <c r="F58" s="144"/>
      <c r="G58" s="144"/>
    </row>
    <row r="59" spans="6:7" ht="14.25" thickBot="1">
      <c r="F59" s="128" t="s">
        <v>161</v>
      </c>
      <c r="G59" s="128" t="s">
        <v>163</v>
      </c>
    </row>
    <row r="60" spans="1:8" ht="14.25" thickTop="1">
      <c r="A60" s="84" t="s">
        <v>146</v>
      </c>
      <c r="B60" s="85"/>
      <c r="C60" s="145" t="s">
        <v>157</v>
      </c>
      <c r="D60" s="146"/>
      <c r="E60" s="147" t="s">
        <v>158</v>
      </c>
      <c r="F60" s="148"/>
      <c r="G60" s="148"/>
      <c r="H60" s="146"/>
    </row>
    <row r="61" spans="1:8" ht="13.5">
      <c r="A61" s="88" t="s">
        <v>147</v>
      </c>
      <c r="B61" s="89"/>
      <c r="C61" s="90" t="s">
        <v>152</v>
      </c>
      <c r="D61" s="91" t="s">
        <v>153</v>
      </c>
      <c r="E61" s="92" t="s">
        <v>152</v>
      </c>
      <c r="F61" s="26" t="s">
        <v>153</v>
      </c>
      <c r="G61" s="26" t="s">
        <v>152</v>
      </c>
      <c r="H61" s="91" t="s">
        <v>153</v>
      </c>
    </row>
    <row r="62" spans="1:8" ht="13.5">
      <c r="A62" s="88" t="s">
        <v>148</v>
      </c>
      <c r="B62" s="89"/>
      <c r="C62" s="93"/>
      <c r="D62" s="94"/>
      <c r="E62" s="95"/>
      <c r="F62" s="27"/>
      <c r="G62" s="96"/>
      <c r="H62" s="94"/>
    </row>
    <row r="63" spans="1:8" ht="13.5">
      <c r="A63" s="88" t="s">
        <v>149</v>
      </c>
      <c r="B63" s="89"/>
      <c r="C63" s="93"/>
      <c r="D63" s="94"/>
      <c r="E63" s="95"/>
      <c r="F63" s="27"/>
      <c r="G63" s="96"/>
      <c r="H63" s="94"/>
    </row>
    <row r="64" spans="1:8" ht="13.5">
      <c r="A64" s="149" t="s">
        <v>150</v>
      </c>
      <c r="B64" s="97"/>
      <c r="C64" s="93"/>
      <c r="D64" s="94"/>
      <c r="E64" s="95"/>
      <c r="F64" s="27"/>
      <c r="G64" s="96"/>
      <c r="H64" s="94"/>
    </row>
    <row r="65" spans="1:8" ht="13.5">
      <c r="A65" s="150"/>
      <c r="B65" s="97"/>
      <c r="C65" s="93"/>
      <c r="D65" s="94"/>
      <c r="E65" s="95"/>
      <c r="F65" s="27"/>
      <c r="G65" s="96"/>
      <c r="H65" s="94"/>
    </row>
    <row r="66" spans="1:8" ht="14.25" thickBot="1">
      <c r="A66" s="98" t="s">
        <v>151</v>
      </c>
      <c r="B66" s="99"/>
      <c r="C66" s="100" t="s">
        <v>159</v>
      </c>
      <c r="D66" s="101">
        <f>SUM(D62:D65)</f>
        <v>0</v>
      </c>
      <c r="E66" s="102"/>
      <c r="F66" s="103"/>
      <c r="G66" s="103" t="s">
        <v>159</v>
      </c>
      <c r="H66" s="101">
        <f>SUM(F62:F66)+SUM(H62:H65)</f>
        <v>0</v>
      </c>
    </row>
    <row r="67" ht="15" thickBot="1" thickTop="1"/>
    <row r="68" spans="1:8" ht="14.25" thickTop="1">
      <c r="A68" s="84" t="s">
        <v>154</v>
      </c>
      <c r="B68" s="104" t="s">
        <v>155</v>
      </c>
      <c r="C68" s="87" t="s">
        <v>8</v>
      </c>
      <c r="D68" s="87" t="s">
        <v>9</v>
      </c>
      <c r="E68" s="87" t="s">
        <v>11</v>
      </c>
      <c r="F68" s="87" t="s">
        <v>156</v>
      </c>
      <c r="G68" s="87"/>
      <c r="H68" s="86" t="s">
        <v>168</v>
      </c>
    </row>
    <row r="69" spans="1:8" ht="13.5">
      <c r="A69" s="105"/>
      <c r="B69" s="16"/>
      <c r="C69" s="27"/>
      <c r="D69" s="27"/>
      <c r="E69" s="27"/>
      <c r="F69" s="27"/>
      <c r="G69" s="27"/>
      <c r="H69" s="94"/>
    </row>
    <row r="70" spans="1:8" ht="13.5">
      <c r="A70" s="105"/>
      <c r="B70" s="16"/>
      <c r="C70" s="27"/>
      <c r="D70" s="27"/>
      <c r="E70" s="27"/>
      <c r="F70" s="27"/>
      <c r="G70" s="27"/>
      <c r="H70" s="94"/>
    </row>
    <row r="71" spans="1:8" ht="13.5">
      <c r="A71" s="105"/>
      <c r="B71" s="16"/>
      <c r="C71" s="27"/>
      <c r="D71" s="27"/>
      <c r="E71" s="27"/>
      <c r="F71" s="27"/>
      <c r="G71" s="27"/>
      <c r="H71" s="94"/>
    </row>
    <row r="72" spans="1:8" ht="13.5">
      <c r="A72" s="105"/>
      <c r="B72" s="16"/>
      <c r="C72" s="27"/>
      <c r="D72" s="27"/>
      <c r="E72" s="27"/>
      <c r="F72" s="27"/>
      <c r="G72" s="27"/>
      <c r="H72" s="94"/>
    </row>
    <row r="73" spans="1:8" ht="13.5">
      <c r="A73" s="105"/>
      <c r="B73" s="16"/>
      <c r="C73" s="27"/>
      <c r="D73" s="27"/>
      <c r="E73" s="27"/>
      <c r="F73" s="27"/>
      <c r="G73" s="27"/>
      <c r="H73" s="94"/>
    </row>
    <row r="74" spans="1:8" ht="13.5">
      <c r="A74" s="105"/>
      <c r="B74" s="16"/>
      <c r="C74" s="27"/>
      <c r="D74" s="27"/>
      <c r="E74" s="27"/>
      <c r="F74" s="27"/>
      <c r="G74" s="27"/>
      <c r="H74" s="94"/>
    </row>
    <row r="75" spans="1:8" ht="13.5">
      <c r="A75" s="105"/>
      <c r="B75" s="16"/>
      <c r="C75" s="27"/>
      <c r="D75" s="27"/>
      <c r="E75" s="27"/>
      <c r="F75" s="27"/>
      <c r="G75" s="27"/>
      <c r="H75" s="94"/>
    </row>
    <row r="76" spans="1:8" ht="13.5">
      <c r="A76" s="105"/>
      <c r="B76" s="16"/>
      <c r="C76" s="27"/>
      <c r="D76" s="27"/>
      <c r="E76" s="27"/>
      <c r="F76" s="27"/>
      <c r="G76" s="27"/>
      <c r="H76" s="94"/>
    </row>
    <row r="77" spans="1:8" ht="13.5">
      <c r="A77" s="105"/>
      <c r="B77" s="16"/>
      <c r="C77" s="27"/>
      <c r="D77" s="27"/>
      <c r="E77" s="27"/>
      <c r="F77" s="27"/>
      <c r="G77" s="27"/>
      <c r="H77" s="94"/>
    </row>
    <row r="78" spans="1:8" ht="13.5">
      <c r="A78" s="105"/>
      <c r="B78" s="16"/>
      <c r="C78" s="27"/>
      <c r="D78" s="27"/>
      <c r="E78" s="27"/>
      <c r="F78" s="27"/>
      <c r="G78" s="27"/>
      <c r="H78" s="94"/>
    </row>
    <row r="79" spans="1:8" ht="13.5">
      <c r="A79" s="105"/>
      <c r="B79" s="16"/>
      <c r="C79" s="27"/>
      <c r="D79" s="27"/>
      <c r="E79" s="27"/>
      <c r="F79" s="27"/>
      <c r="G79" s="27"/>
      <c r="H79" s="94"/>
    </row>
    <row r="80" spans="1:8" ht="13.5">
      <c r="A80" s="105"/>
      <c r="B80" s="16"/>
      <c r="C80" s="27"/>
      <c r="D80" s="27"/>
      <c r="E80" s="27"/>
      <c r="F80" s="27"/>
      <c r="G80" s="27"/>
      <c r="H80" s="94"/>
    </row>
    <row r="81" spans="1:8" ht="13.5">
      <c r="A81" s="105"/>
      <c r="B81" s="16"/>
      <c r="C81" s="27"/>
      <c r="D81" s="27"/>
      <c r="E81" s="27"/>
      <c r="F81" s="27"/>
      <c r="G81" s="27"/>
      <c r="H81" s="94"/>
    </row>
    <row r="82" spans="1:8" ht="13.5">
      <c r="A82" s="105"/>
      <c r="B82" s="16"/>
      <c r="C82" s="27"/>
      <c r="D82" s="27"/>
      <c r="E82" s="27"/>
      <c r="F82" s="27"/>
      <c r="G82" s="27"/>
      <c r="H82" s="94"/>
    </row>
    <row r="83" spans="1:8" ht="13.5">
      <c r="A83" s="105"/>
      <c r="B83" s="16"/>
      <c r="C83" s="27"/>
      <c r="D83" s="27"/>
      <c r="E83" s="27"/>
      <c r="F83" s="27"/>
      <c r="G83" s="27"/>
      <c r="H83" s="94"/>
    </row>
    <row r="84" spans="1:8" ht="13.5">
      <c r="A84" s="105"/>
      <c r="B84" s="16"/>
      <c r="C84" s="27"/>
      <c r="D84" s="27"/>
      <c r="E84" s="27"/>
      <c r="F84" s="27"/>
      <c r="G84" s="27"/>
      <c r="H84" s="94"/>
    </row>
    <row r="85" spans="1:8" ht="13.5">
      <c r="A85" s="105"/>
      <c r="B85" s="16"/>
      <c r="C85" s="27"/>
      <c r="D85" s="27"/>
      <c r="E85" s="27"/>
      <c r="F85" s="27"/>
      <c r="G85" s="27"/>
      <c r="H85" s="94"/>
    </row>
    <row r="86" spans="1:8" ht="13.5">
      <c r="A86" s="105"/>
      <c r="B86" s="16"/>
      <c r="C86" s="27"/>
      <c r="D86" s="27"/>
      <c r="E86" s="27"/>
      <c r="F86" s="27"/>
      <c r="G86" s="27"/>
      <c r="H86" s="94"/>
    </row>
    <row r="87" spans="1:8" ht="13.5">
      <c r="A87" s="105"/>
      <c r="B87" s="16"/>
      <c r="C87" s="27"/>
      <c r="D87" s="27"/>
      <c r="E87" s="27"/>
      <c r="F87" s="27"/>
      <c r="G87" s="27"/>
      <c r="H87" s="94"/>
    </row>
    <row r="88" spans="1:8" ht="13.5">
      <c r="A88" s="105"/>
      <c r="B88" s="16"/>
      <c r="C88" s="27"/>
      <c r="D88" s="27"/>
      <c r="E88" s="27"/>
      <c r="F88" s="27"/>
      <c r="G88" s="27"/>
      <c r="H88" s="94"/>
    </row>
    <row r="89" spans="1:8" ht="13.5">
      <c r="A89" s="105"/>
      <c r="B89" s="16"/>
      <c r="C89" s="27"/>
      <c r="D89" s="27"/>
      <c r="E89" s="27"/>
      <c r="F89" s="27"/>
      <c r="G89" s="27"/>
      <c r="H89" s="94"/>
    </row>
    <row r="90" spans="1:8" ht="13.5">
      <c r="A90" s="105"/>
      <c r="B90" s="16"/>
      <c r="C90" s="27"/>
      <c r="D90" s="27"/>
      <c r="E90" s="27"/>
      <c r="F90" s="27"/>
      <c r="G90" s="27"/>
      <c r="H90" s="94"/>
    </row>
    <row r="91" spans="1:8" ht="13.5">
      <c r="A91" s="105"/>
      <c r="B91" s="16"/>
      <c r="C91" s="27"/>
      <c r="D91" s="27"/>
      <c r="E91" s="27"/>
      <c r="F91" s="27"/>
      <c r="G91" s="27"/>
      <c r="H91" s="94"/>
    </row>
    <row r="92" spans="1:8" ht="13.5">
      <c r="A92" s="105"/>
      <c r="B92" s="16"/>
      <c r="C92" s="27"/>
      <c r="D92" s="27"/>
      <c r="E92" s="27"/>
      <c r="F92" s="27"/>
      <c r="G92" s="27"/>
      <c r="H92" s="94"/>
    </row>
    <row r="93" spans="1:8" ht="13.5">
      <c r="A93" s="105"/>
      <c r="B93" s="16"/>
      <c r="C93" s="27"/>
      <c r="D93" s="27"/>
      <c r="E93" s="27"/>
      <c r="F93" s="27"/>
      <c r="G93" s="27"/>
      <c r="H93" s="94"/>
    </row>
    <row r="94" spans="1:8" ht="13.5">
      <c r="A94" s="105"/>
      <c r="B94" s="16"/>
      <c r="C94" s="27"/>
      <c r="D94" s="27"/>
      <c r="E94" s="27"/>
      <c r="F94" s="27"/>
      <c r="G94" s="27"/>
      <c r="H94" s="94"/>
    </row>
    <row r="95" spans="1:8" ht="13.5">
      <c r="A95" s="105"/>
      <c r="B95" s="16"/>
      <c r="C95" s="27"/>
      <c r="D95" s="27"/>
      <c r="E95" s="27"/>
      <c r="F95" s="27"/>
      <c r="G95" s="27"/>
      <c r="H95" s="94"/>
    </row>
    <row r="96" spans="1:8" ht="13.5">
      <c r="A96" s="105"/>
      <c r="B96" s="16"/>
      <c r="C96" s="27"/>
      <c r="D96" s="27"/>
      <c r="E96" s="27"/>
      <c r="F96" s="27"/>
      <c r="G96" s="27"/>
      <c r="H96" s="94"/>
    </row>
    <row r="97" spans="1:8" ht="13.5">
      <c r="A97" s="105"/>
      <c r="B97" s="16"/>
      <c r="C97" s="27"/>
      <c r="D97" s="27"/>
      <c r="E97" s="27"/>
      <c r="F97" s="27"/>
      <c r="G97" s="27"/>
      <c r="H97" s="94"/>
    </row>
    <row r="98" spans="1:8" ht="13.5">
      <c r="A98" s="105"/>
      <c r="B98" s="16"/>
      <c r="C98" s="27"/>
      <c r="D98" s="27"/>
      <c r="E98" s="27"/>
      <c r="F98" s="27"/>
      <c r="G98" s="27"/>
      <c r="H98" s="94"/>
    </row>
    <row r="99" spans="1:8" ht="13.5">
      <c r="A99" s="105"/>
      <c r="B99" s="16"/>
      <c r="C99" s="27"/>
      <c r="D99" s="27"/>
      <c r="E99" s="27"/>
      <c r="F99" s="27"/>
      <c r="G99" s="27"/>
      <c r="H99" s="94"/>
    </row>
    <row r="100" spans="1:8" ht="13.5">
      <c r="A100" s="105"/>
      <c r="B100" s="16"/>
      <c r="C100" s="27"/>
      <c r="D100" s="27"/>
      <c r="E100" s="27"/>
      <c r="F100" s="27"/>
      <c r="G100" s="27"/>
      <c r="H100" s="94"/>
    </row>
    <row r="101" spans="1:8" ht="13.5">
      <c r="A101" s="105"/>
      <c r="B101" s="16"/>
      <c r="C101" s="27"/>
      <c r="D101" s="27"/>
      <c r="E101" s="27"/>
      <c r="F101" s="27"/>
      <c r="G101" s="27"/>
      <c r="H101" s="94"/>
    </row>
    <row r="102" spans="1:8" ht="13.5">
      <c r="A102" s="105"/>
      <c r="B102" s="16"/>
      <c r="C102" s="27"/>
      <c r="D102" s="27"/>
      <c r="E102" s="27"/>
      <c r="F102" s="27"/>
      <c r="G102" s="27"/>
      <c r="H102" s="94"/>
    </row>
    <row r="103" spans="1:8" ht="13.5">
      <c r="A103" s="105"/>
      <c r="B103" s="16"/>
      <c r="C103" s="27"/>
      <c r="D103" s="27"/>
      <c r="E103" s="27"/>
      <c r="F103" s="27"/>
      <c r="G103" s="27"/>
      <c r="H103" s="94"/>
    </row>
    <row r="104" spans="1:8" ht="13.5">
      <c r="A104" s="105"/>
      <c r="B104" s="16"/>
      <c r="C104" s="27"/>
      <c r="D104" s="27"/>
      <c r="E104" s="27"/>
      <c r="F104" s="27"/>
      <c r="G104" s="27"/>
      <c r="H104" s="94"/>
    </row>
    <row r="105" spans="1:8" ht="13.5">
      <c r="A105" s="105"/>
      <c r="B105" s="16"/>
      <c r="C105" s="27"/>
      <c r="D105" s="27"/>
      <c r="E105" s="27"/>
      <c r="F105" s="27"/>
      <c r="G105" s="27"/>
      <c r="H105" s="94"/>
    </row>
    <row r="106" spans="1:8" ht="13.5">
      <c r="A106" s="105"/>
      <c r="B106" s="16"/>
      <c r="C106" s="27"/>
      <c r="D106" s="27"/>
      <c r="E106" s="27"/>
      <c r="F106" s="27"/>
      <c r="G106" s="27"/>
      <c r="H106" s="94"/>
    </row>
    <row r="107" spans="1:8" ht="13.5">
      <c r="A107" s="105"/>
      <c r="B107" s="16"/>
      <c r="C107" s="27"/>
      <c r="D107" s="27"/>
      <c r="E107" s="27"/>
      <c r="F107" s="27"/>
      <c r="G107" s="27"/>
      <c r="H107" s="94"/>
    </row>
    <row r="108" spans="1:8" ht="13.5">
      <c r="A108" s="105"/>
      <c r="B108" s="16"/>
      <c r="C108" s="27"/>
      <c r="D108" s="27"/>
      <c r="E108" s="27"/>
      <c r="F108" s="27"/>
      <c r="G108" s="27"/>
      <c r="H108" s="94"/>
    </row>
    <row r="109" spans="1:8" ht="13.5">
      <c r="A109" s="105"/>
      <c r="B109" s="16"/>
      <c r="C109" s="27"/>
      <c r="D109" s="27"/>
      <c r="E109" s="27"/>
      <c r="F109" s="27"/>
      <c r="G109" s="27"/>
      <c r="H109" s="94"/>
    </row>
    <row r="110" spans="1:8" ht="14.25" thickBot="1">
      <c r="A110" s="98"/>
      <c r="B110" s="106" t="s">
        <v>169</v>
      </c>
      <c r="C110" s="103">
        <f>SUM(C69:C109)</f>
        <v>0</v>
      </c>
      <c r="D110" s="103">
        <f>SUM(D69:D109)</f>
        <v>0</v>
      </c>
      <c r="E110" s="103">
        <f>SUM(E69:E109)</f>
        <v>0</v>
      </c>
      <c r="F110" s="103">
        <f>SUM(F69:F109)</f>
        <v>0</v>
      </c>
      <c r="G110" s="103">
        <f>SUM(G69:G109)</f>
        <v>0</v>
      </c>
      <c r="H110" s="101">
        <f>SUM(C110:G110)</f>
        <v>0</v>
      </c>
    </row>
    <row r="111" ht="14.25" thickTop="1"/>
    <row r="112" spans="5:8" ht="13.5">
      <c r="E112" s="107" t="s">
        <v>174</v>
      </c>
      <c r="F112" s="107">
        <f>D66-H110</f>
        <v>0</v>
      </c>
      <c r="G112" s="107" t="s">
        <v>172</v>
      </c>
      <c r="H112" s="108"/>
    </row>
    <row r="113" spans="5:8" ht="13.5">
      <c r="E113" s="109" t="s">
        <v>171</v>
      </c>
      <c r="F113" s="110" t="e">
        <f>F112/D66</f>
        <v>#DIV/0!</v>
      </c>
      <c r="G113" s="108"/>
      <c r="H113" s="108"/>
    </row>
    <row r="115" spans="2:7" ht="28.5">
      <c r="B115" s="144" t="s">
        <v>176</v>
      </c>
      <c r="C115" s="144"/>
      <c r="D115" s="144"/>
      <c r="E115" s="144"/>
      <c r="F115" s="144"/>
      <c r="G115" s="144"/>
    </row>
    <row r="116" spans="6:7" ht="14.25" thickBot="1">
      <c r="F116" s="128" t="s">
        <v>161</v>
      </c>
      <c r="G116" s="128" t="s">
        <v>163</v>
      </c>
    </row>
    <row r="117" spans="1:8" ht="14.25" thickTop="1">
      <c r="A117" s="84" t="s">
        <v>146</v>
      </c>
      <c r="B117" s="85"/>
      <c r="C117" s="145" t="s">
        <v>157</v>
      </c>
      <c r="D117" s="146"/>
      <c r="E117" s="147" t="s">
        <v>158</v>
      </c>
      <c r="F117" s="148"/>
      <c r="G117" s="148"/>
      <c r="H117" s="146"/>
    </row>
    <row r="118" spans="1:8" ht="13.5">
      <c r="A118" s="88" t="s">
        <v>147</v>
      </c>
      <c r="B118" s="89"/>
      <c r="C118" s="90" t="s">
        <v>152</v>
      </c>
      <c r="D118" s="91" t="s">
        <v>153</v>
      </c>
      <c r="E118" s="92" t="s">
        <v>152</v>
      </c>
      <c r="F118" s="26" t="s">
        <v>153</v>
      </c>
      <c r="G118" s="26" t="s">
        <v>152</v>
      </c>
      <c r="H118" s="91" t="s">
        <v>153</v>
      </c>
    </row>
    <row r="119" spans="1:8" ht="13.5">
      <c r="A119" s="88" t="s">
        <v>148</v>
      </c>
      <c r="B119" s="89"/>
      <c r="C119" s="93"/>
      <c r="D119" s="94"/>
      <c r="E119" s="95"/>
      <c r="F119" s="27"/>
      <c r="G119" s="96"/>
      <c r="H119" s="94"/>
    </row>
    <row r="120" spans="1:8" ht="13.5">
      <c r="A120" s="88" t="s">
        <v>149</v>
      </c>
      <c r="B120" s="89"/>
      <c r="C120" s="93"/>
      <c r="D120" s="94"/>
      <c r="E120" s="95"/>
      <c r="F120" s="27"/>
      <c r="G120" s="96"/>
      <c r="H120" s="94"/>
    </row>
    <row r="121" spans="1:8" ht="13.5">
      <c r="A121" s="149" t="s">
        <v>150</v>
      </c>
      <c r="B121" s="97"/>
      <c r="C121" s="93"/>
      <c r="D121" s="94"/>
      <c r="E121" s="95"/>
      <c r="F121" s="27"/>
      <c r="G121" s="96"/>
      <c r="H121" s="94"/>
    </row>
    <row r="122" spans="1:8" ht="13.5">
      <c r="A122" s="150"/>
      <c r="B122" s="97"/>
      <c r="C122" s="93"/>
      <c r="D122" s="94"/>
      <c r="E122" s="95"/>
      <c r="F122" s="27"/>
      <c r="G122" s="96"/>
      <c r="H122" s="94"/>
    </row>
    <row r="123" spans="1:8" ht="14.25" thickBot="1">
      <c r="A123" s="98" t="s">
        <v>151</v>
      </c>
      <c r="B123" s="99"/>
      <c r="C123" s="100" t="s">
        <v>159</v>
      </c>
      <c r="D123" s="101">
        <f>SUM(D119:D122)</f>
        <v>0</v>
      </c>
      <c r="E123" s="102"/>
      <c r="F123" s="103"/>
      <c r="G123" s="103" t="s">
        <v>159</v>
      </c>
      <c r="H123" s="101">
        <f>SUM(F119:F123)+SUM(H119:H122)</f>
        <v>0</v>
      </c>
    </row>
    <row r="124" ht="15" thickBot="1" thickTop="1"/>
    <row r="125" spans="1:8" ht="14.25" thickTop="1">
      <c r="A125" s="84" t="s">
        <v>154</v>
      </c>
      <c r="B125" s="104" t="s">
        <v>155</v>
      </c>
      <c r="C125" s="87" t="s">
        <v>8</v>
      </c>
      <c r="D125" s="87" t="s">
        <v>9</v>
      </c>
      <c r="E125" s="87" t="s">
        <v>11</v>
      </c>
      <c r="F125" s="87" t="s">
        <v>156</v>
      </c>
      <c r="G125" s="87"/>
      <c r="H125" s="86" t="s">
        <v>168</v>
      </c>
    </row>
    <row r="126" spans="1:8" ht="13.5">
      <c r="A126" s="105"/>
      <c r="B126" s="16"/>
      <c r="C126" s="27"/>
      <c r="D126" s="27"/>
      <c r="E126" s="27"/>
      <c r="F126" s="27"/>
      <c r="G126" s="27"/>
      <c r="H126" s="94"/>
    </row>
    <row r="127" spans="1:8" ht="13.5">
      <c r="A127" s="105"/>
      <c r="B127" s="16"/>
      <c r="C127" s="27"/>
      <c r="D127" s="27"/>
      <c r="E127" s="27"/>
      <c r="F127" s="27"/>
      <c r="G127" s="27"/>
      <c r="H127" s="94"/>
    </row>
    <row r="128" spans="1:8" ht="13.5">
      <c r="A128" s="105"/>
      <c r="B128" s="16"/>
      <c r="C128" s="27"/>
      <c r="D128" s="27"/>
      <c r="E128" s="27"/>
      <c r="F128" s="27"/>
      <c r="G128" s="27"/>
      <c r="H128" s="94"/>
    </row>
    <row r="129" spans="1:8" ht="13.5">
      <c r="A129" s="105"/>
      <c r="B129" s="16"/>
      <c r="C129" s="27"/>
      <c r="D129" s="27"/>
      <c r="E129" s="27"/>
      <c r="F129" s="27"/>
      <c r="G129" s="27"/>
      <c r="H129" s="94"/>
    </row>
    <row r="130" spans="1:8" ht="13.5">
      <c r="A130" s="105"/>
      <c r="B130" s="16"/>
      <c r="C130" s="27"/>
      <c r="D130" s="27"/>
      <c r="E130" s="27"/>
      <c r="F130" s="27"/>
      <c r="G130" s="27"/>
      <c r="H130" s="94"/>
    </row>
    <row r="131" spans="1:8" ht="13.5">
      <c r="A131" s="105"/>
      <c r="B131" s="16"/>
      <c r="C131" s="27"/>
      <c r="D131" s="27"/>
      <c r="E131" s="27"/>
      <c r="F131" s="27"/>
      <c r="G131" s="27"/>
      <c r="H131" s="94"/>
    </row>
    <row r="132" spans="1:8" ht="13.5">
      <c r="A132" s="105"/>
      <c r="B132" s="16"/>
      <c r="C132" s="27"/>
      <c r="D132" s="27"/>
      <c r="E132" s="27"/>
      <c r="F132" s="27"/>
      <c r="G132" s="27"/>
      <c r="H132" s="94"/>
    </row>
    <row r="133" spans="1:8" ht="13.5">
      <c r="A133" s="105"/>
      <c r="B133" s="16"/>
      <c r="C133" s="27"/>
      <c r="D133" s="27"/>
      <c r="E133" s="27"/>
      <c r="F133" s="27"/>
      <c r="G133" s="27"/>
      <c r="H133" s="94"/>
    </row>
    <row r="134" spans="1:8" ht="13.5">
      <c r="A134" s="105"/>
      <c r="B134" s="16"/>
      <c r="C134" s="27"/>
      <c r="D134" s="27"/>
      <c r="E134" s="27"/>
      <c r="F134" s="27"/>
      <c r="G134" s="27"/>
      <c r="H134" s="94"/>
    </row>
    <row r="135" spans="1:8" ht="13.5">
      <c r="A135" s="105"/>
      <c r="B135" s="16"/>
      <c r="C135" s="27"/>
      <c r="D135" s="27"/>
      <c r="E135" s="27"/>
      <c r="F135" s="27"/>
      <c r="G135" s="27"/>
      <c r="H135" s="94"/>
    </row>
    <row r="136" spans="1:8" ht="13.5">
      <c r="A136" s="105"/>
      <c r="B136" s="16"/>
      <c r="C136" s="27"/>
      <c r="D136" s="27"/>
      <c r="E136" s="27"/>
      <c r="F136" s="27"/>
      <c r="G136" s="27"/>
      <c r="H136" s="94"/>
    </row>
    <row r="137" spans="1:8" ht="13.5">
      <c r="A137" s="105"/>
      <c r="B137" s="16"/>
      <c r="C137" s="27"/>
      <c r="D137" s="27"/>
      <c r="E137" s="27"/>
      <c r="F137" s="27"/>
      <c r="G137" s="27"/>
      <c r="H137" s="94"/>
    </row>
    <row r="138" spans="1:8" ht="13.5">
      <c r="A138" s="105"/>
      <c r="B138" s="16"/>
      <c r="C138" s="27"/>
      <c r="D138" s="27"/>
      <c r="E138" s="27"/>
      <c r="F138" s="27"/>
      <c r="G138" s="27"/>
      <c r="H138" s="94"/>
    </row>
    <row r="139" spans="1:8" ht="13.5">
      <c r="A139" s="105"/>
      <c r="B139" s="16"/>
      <c r="C139" s="27"/>
      <c r="D139" s="27"/>
      <c r="E139" s="27"/>
      <c r="F139" s="27"/>
      <c r="G139" s="27"/>
      <c r="H139" s="94"/>
    </row>
    <row r="140" spans="1:8" ht="13.5">
      <c r="A140" s="105"/>
      <c r="B140" s="16"/>
      <c r="C140" s="27"/>
      <c r="D140" s="27"/>
      <c r="E140" s="27"/>
      <c r="F140" s="27"/>
      <c r="G140" s="27"/>
      <c r="H140" s="94"/>
    </row>
    <row r="141" spans="1:8" ht="13.5">
      <c r="A141" s="105"/>
      <c r="B141" s="16"/>
      <c r="C141" s="27"/>
      <c r="D141" s="27"/>
      <c r="E141" s="27"/>
      <c r="F141" s="27"/>
      <c r="G141" s="27"/>
      <c r="H141" s="94"/>
    </row>
    <row r="142" spans="1:8" ht="13.5">
      <c r="A142" s="105"/>
      <c r="B142" s="16"/>
      <c r="C142" s="27"/>
      <c r="D142" s="27"/>
      <c r="E142" s="27"/>
      <c r="F142" s="27"/>
      <c r="G142" s="27"/>
      <c r="H142" s="94"/>
    </row>
    <row r="143" spans="1:8" ht="13.5">
      <c r="A143" s="105"/>
      <c r="B143" s="16"/>
      <c r="C143" s="27"/>
      <c r="D143" s="27"/>
      <c r="E143" s="27"/>
      <c r="F143" s="27"/>
      <c r="G143" s="27"/>
      <c r="H143" s="94"/>
    </row>
    <row r="144" spans="1:8" ht="13.5">
      <c r="A144" s="105"/>
      <c r="B144" s="16"/>
      <c r="C144" s="27"/>
      <c r="D144" s="27"/>
      <c r="E144" s="27"/>
      <c r="F144" s="27"/>
      <c r="G144" s="27"/>
      <c r="H144" s="94"/>
    </row>
    <row r="145" spans="1:8" ht="13.5">
      <c r="A145" s="105"/>
      <c r="B145" s="16"/>
      <c r="C145" s="27"/>
      <c r="D145" s="27"/>
      <c r="E145" s="27"/>
      <c r="F145" s="27"/>
      <c r="G145" s="27"/>
      <c r="H145" s="94"/>
    </row>
    <row r="146" spans="1:8" ht="13.5">
      <c r="A146" s="105"/>
      <c r="B146" s="16"/>
      <c r="C146" s="27"/>
      <c r="D146" s="27"/>
      <c r="E146" s="27"/>
      <c r="F146" s="27"/>
      <c r="G146" s="27"/>
      <c r="H146" s="94"/>
    </row>
    <row r="147" spans="1:8" ht="13.5">
      <c r="A147" s="105"/>
      <c r="B147" s="16"/>
      <c r="C147" s="27"/>
      <c r="D147" s="27"/>
      <c r="E147" s="27"/>
      <c r="F147" s="27"/>
      <c r="G147" s="27"/>
      <c r="H147" s="94"/>
    </row>
    <row r="148" spans="1:8" ht="13.5">
      <c r="A148" s="105"/>
      <c r="B148" s="16"/>
      <c r="C148" s="27"/>
      <c r="D148" s="27"/>
      <c r="E148" s="27"/>
      <c r="F148" s="27"/>
      <c r="G148" s="27"/>
      <c r="H148" s="94"/>
    </row>
    <row r="149" spans="1:8" ht="13.5">
      <c r="A149" s="105"/>
      <c r="B149" s="16"/>
      <c r="C149" s="27"/>
      <c r="D149" s="27"/>
      <c r="E149" s="27"/>
      <c r="F149" s="27"/>
      <c r="G149" s="27"/>
      <c r="H149" s="94"/>
    </row>
    <row r="150" spans="1:8" ht="13.5">
      <c r="A150" s="105"/>
      <c r="B150" s="16"/>
      <c r="C150" s="27"/>
      <c r="D150" s="27"/>
      <c r="E150" s="27"/>
      <c r="F150" s="27"/>
      <c r="G150" s="27"/>
      <c r="H150" s="94"/>
    </row>
    <row r="151" spans="1:8" ht="13.5">
      <c r="A151" s="105"/>
      <c r="B151" s="16"/>
      <c r="C151" s="27"/>
      <c r="D151" s="27"/>
      <c r="E151" s="27"/>
      <c r="F151" s="27"/>
      <c r="G151" s="27"/>
      <c r="H151" s="94"/>
    </row>
    <row r="152" spans="1:8" ht="13.5">
      <c r="A152" s="105"/>
      <c r="B152" s="16"/>
      <c r="C152" s="27"/>
      <c r="D152" s="27"/>
      <c r="E152" s="27"/>
      <c r="F152" s="27"/>
      <c r="G152" s="27"/>
      <c r="H152" s="94"/>
    </row>
    <row r="153" spans="1:8" ht="13.5">
      <c r="A153" s="105"/>
      <c r="B153" s="16"/>
      <c r="C153" s="27"/>
      <c r="D153" s="27"/>
      <c r="E153" s="27"/>
      <c r="F153" s="27"/>
      <c r="G153" s="27"/>
      <c r="H153" s="94"/>
    </row>
    <row r="154" spans="1:8" ht="13.5">
      <c r="A154" s="105"/>
      <c r="B154" s="16"/>
      <c r="C154" s="27"/>
      <c r="D154" s="27"/>
      <c r="E154" s="27"/>
      <c r="F154" s="27"/>
      <c r="G154" s="27"/>
      <c r="H154" s="94"/>
    </row>
    <row r="155" spans="1:8" ht="13.5">
      <c r="A155" s="105"/>
      <c r="B155" s="16"/>
      <c r="C155" s="27"/>
      <c r="D155" s="27"/>
      <c r="E155" s="27"/>
      <c r="F155" s="27"/>
      <c r="G155" s="27"/>
      <c r="H155" s="94"/>
    </row>
    <row r="156" spans="1:8" ht="13.5">
      <c r="A156" s="105"/>
      <c r="B156" s="16"/>
      <c r="C156" s="27"/>
      <c r="D156" s="27"/>
      <c r="E156" s="27"/>
      <c r="F156" s="27"/>
      <c r="G156" s="27"/>
      <c r="H156" s="94"/>
    </row>
    <row r="157" spans="1:8" ht="13.5">
      <c r="A157" s="105"/>
      <c r="B157" s="16"/>
      <c r="C157" s="27"/>
      <c r="D157" s="27"/>
      <c r="E157" s="27"/>
      <c r="F157" s="27"/>
      <c r="G157" s="27"/>
      <c r="H157" s="94"/>
    </row>
    <row r="158" spans="1:8" ht="13.5">
      <c r="A158" s="105"/>
      <c r="B158" s="16"/>
      <c r="C158" s="27"/>
      <c r="D158" s="27"/>
      <c r="E158" s="27"/>
      <c r="F158" s="27"/>
      <c r="G158" s="27"/>
      <c r="H158" s="94"/>
    </row>
    <row r="159" spans="1:8" ht="13.5">
      <c r="A159" s="105"/>
      <c r="B159" s="16"/>
      <c r="C159" s="27"/>
      <c r="D159" s="27"/>
      <c r="E159" s="27"/>
      <c r="F159" s="27"/>
      <c r="G159" s="27"/>
      <c r="H159" s="94"/>
    </row>
    <row r="160" spans="1:8" ht="13.5">
      <c r="A160" s="105"/>
      <c r="B160" s="16"/>
      <c r="C160" s="27"/>
      <c r="D160" s="27"/>
      <c r="E160" s="27"/>
      <c r="F160" s="27"/>
      <c r="G160" s="27"/>
      <c r="H160" s="94"/>
    </row>
    <row r="161" spans="1:8" ht="13.5">
      <c r="A161" s="105"/>
      <c r="B161" s="16"/>
      <c r="C161" s="27"/>
      <c r="D161" s="27"/>
      <c r="E161" s="27"/>
      <c r="F161" s="27"/>
      <c r="G161" s="27"/>
      <c r="H161" s="94"/>
    </row>
    <row r="162" spans="1:8" ht="13.5">
      <c r="A162" s="105"/>
      <c r="B162" s="16"/>
      <c r="C162" s="27"/>
      <c r="D162" s="27"/>
      <c r="E162" s="27"/>
      <c r="F162" s="27"/>
      <c r="G162" s="27"/>
      <c r="H162" s="94"/>
    </row>
    <row r="163" spans="1:8" ht="13.5">
      <c r="A163" s="105"/>
      <c r="B163" s="16"/>
      <c r="C163" s="27"/>
      <c r="D163" s="27"/>
      <c r="E163" s="27"/>
      <c r="F163" s="27"/>
      <c r="G163" s="27"/>
      <c r="H163" s="94"/>
    </row>
    <row r="164" spans="1:8" ht="13.5">
      <c r="A164" s="105"/>
      <c r="B164" s="16"/>
      <c r="C164" s="27"/>
      <c r="D164" s="27"/>
      <c r="E164" s="27"/>
      <c r="F164" s="27"/>
      <c r="G164" s="27"/>
      <c r="H164" s="94"/>
    </row>
    <row r="165" spans="1:8" ht="13.5">
      <c r="A165" s="105"/>
      <c r="B165" s="16"/>
      <c r="C165" s="27"/>
      <c r="D165" s="27"/>
      <c r="E165" s="27"/>
      <c r="F165" s="27"/>
      <c r="G165" s="27"/>
      <c r="H165" s="94"/>
    </row>
    <row r="166" spans="1:8" ht="13.5">
      <c r="A166" s="105"/>
      <c r="B166" s="16"/>
      <c r="C166" s="27"/>
      <c r="D166" s="27"/>
      <c r="E166" s="27"/>
      <c r="F166" s="27"/>
      <c r="G166" s="27"/>
      <c r="H166" s="94"/>
    </row>
    <row r="167" spans="1:8" ht="14.25" thickBot="1">
      <c r="A167" s="98"/>
      <c r="B167" s="106" t="s">
        <v>169</v>
      </c>
      <c r="C167" s="103">
        <f>SUM(C126:C166)</f>
        <v>0</v>
      </c>
      <c r="D167" s="103">
        <f>SUM(D126:D166)</f>
        <v>0</v>
      </c>
      <c r="E167" s="103">
        <f>SUM(E126:E166)</f>
        <v>0</v>
      </c>
      <c r="F167" s="103">
        <f>SUM(F126:F166)</f>
        <v>0</v>
      </c>
      <c r="G167" s="103">
        <f>SUM(G126:G166)</f>
        <v>0</v>
      </c>
      <c r="H167" s="101">
        <f>SUM(C167:G167)</f>
        <v>0</v>
      </c>
    </row>
    <row r="168" ht="14.25" thickTop="1"/>
    <row r="169" spans="5:8" ht="13.5">
      <c r="E169" s="107" t="s">
        <v>174</v>
      </c>
      <c r="F169" s="107">
        <f>D123-H167</f>
        <v>0</v>
      </c>
      <c r="G169" s="107" t="s">
        <v>172</v>
      </c>
      <c r="H169" s="108"/>
    </row>
    <row r="170" spans="5:8" ht="13.5">
      <c r="E170" s="109" t="s">
        <v>171</v>
      </c>
      <c r="F170" s="110" t="e">
        <f>F169/D123</f>
        <v>#DIV/0!</v>
      </c>
      <c r="G170" s="108"/>
      <c r="H170" s="108"/>
    </row>
    <row r="172" spans="2:7" ht="28.5">
      <c r="B172" s="144" t="s">
        <v>177</v>
      </c>
      <c r="C172" s="144"/>
      <c r="D172" s="144"/>
      <c r="E172" s="144"/>
      <c r="F172" s="144"/>
      <c r="G172" s="144"/>
    </row>
    <row r="173" spans="6:7" ht="14.25" thickBot="1">
      <c r="F173" s="128" t="s">
        <v>161</v>
      </c>
      <c r="G173" s="128" t="s">
        <v>163</v>
      </c>
    </row>
    <row r="174" spans="1:8" ht="14.25" thickTop="1">
      <c r="A174" s="84" t="s">
        <v>146</v>
      </c>
      <c r="B174" s="85"/>
      <c r="C174" s="145" t="s">
        <v>157</v>
      </c>
      <c r="D174" s="146"/>
      <c r="E174" s="147" t="s">
        <v>158</v>
      </c>
      <c r="F174" s="148"/>
      <c r="G174" s="148"/>
      <c r="H174" s="146"/>
    </row>
    <row r="175" spans="1:8" ht="13.5">
      <c r="A175" s="88" t="s">
        <v>147</v>
      </c>
      <c r="B175" s="89"/>
      <c r="C175" s="90" t="s">
        <v>152</v>
      </c>
      <c r="D175" s="91" t="s">
        <v>153</v>
      </c>
      <c r="E175" s="92" t="s">
        <v>152</v>
      </c>
      <c r="F175" s="26" t="s">
        <v>153</v>
      </c>
      <c r="G175" s="26" t="s">
        <v>152</v>
      </c>
      <c r="H175" s="91" t="s">
        <v>153</v>
      </c>
    </row>
    <row r="176" spans="1:8" ht="13.5">
      <c r="A176" s="88" t="s">
        <v>148</v>
      </c>
      <c r="B176" s="89"/>
      <c r="C176" s="93"/>
      <c r="D176" s="94"/>
      <c r="E176" s="95"/>
      <c r="F176" s="27"/>
      <c r="G176" s="96"/>
      <c r="H176" s="94"/>
    </row>
    <row r="177" spans="1:8" ht="13.5">
      <c r="A177" s="88" t="s">
        <v>149</v>
      </c>
      <c r="B177" s="89"/>
      <c r="C177" s="93"/>
      <c r="D177" s="94"/>
      <c r="E177" s="95"/>
      <c r="F177" s="27"/>
      <c r="G177" s="96"/>
      <c r="H177" s="94"/>
    </row>
    <row r="178" spans="1:8" ht="13.5">
      <c r="A178" s="149" t="s">
        <v>150</v>
      </c>
      <c r="B178" s="97"/>
      <c r="C178" s="93"/>
      <c r="D178" s="94"/>
      <c r="E178" s="95"/>
      <c r="F178" s="27"/>
      <c r="G178" s="96"/>
      <c r="H178" s="94"/>
    </row>
    <row r="179" spans="1:8" ht="13.5">
      <c r="A179" s="150"/>
      <c r="B179" s="97"/>
      <c r="C179" s="93"/>
      <c r="D179" s="94"/>
      <c r="E179" s="95"/>
      <c r="F179" s="27"/>
      <c r="G179" s="96"/>
      <c r="H179" s="94"/>
    </row>
    <row r="180" spans="1:8" ht="14.25" thickBot="1">
      <c r="A180" s="98" t="s">
        <v>151</v>
      </c>
      <c r="B180" s="99"/>
      <c r="C180" s="100" t="s">
        <v>159</v>
      </c>
      <c r="D180" s="101">
        <f>SUM(D176:D179)</f>
        <v>0</v>
      </c>
      <c r="E180" s="102"/>
      <c r="F180" s="103"/>
      <c r="G180" s="103" t="s">
        <v>159</v>
      </c>
      <c r="H180" s="101">
        <f>SUM(F176:F180)+SUM(H176:H179)</f>
        <v>0</v>
      </c>
    </row>
    <row r="181" ht="15" thickBot="1" thickTop="1"/>
    <row r="182" spans="1:8" ht="14.25" thickTop="1">
      <c r="A182" s="84" t="s">
        <v>154</v>
      </c>
      <c r="B182" s="104" t="s">
        <v>155</v>
      </c>
      <c r="C182" s="87" t="s">
        <v>8</v>
      </c>
      <c r="D182" s="87" t="s">
        <v>9</v>
      </c>
      <c r="E182" s="87" t="s">
        <v>11</v>
      </c>
      <c r="F182" s="87" t="s">
        <v>156</v>
      </c>
      <c r="G182" s="87"/>
      <c r="H182" s="86" t="s">
        <v>168</v>
      </c>
    </row>
    <row r="183" spans="1:8" ht="13.5">
      <c r="A183" s="105"/>
      <c r="B183" s="16"/>
      <c r="C183" s="27"/>
      <c r="D183" s="27"/>
      <c r="E183" s="27"/>
      <c r="F183" s="27"/>
      <c r="G183" s="27"/>
      <c r="H183" s="94"/>
    </row>
    <row r="184" spans="1:8" ht="13.5">
      <c r="A184" s="105"/>
      <c r="B184" s="16"/>
      <c r="C184" s="27"/>
      <c r="D184" s="27"/>
      <c r="E184" s="27"/>
      <c r="F184" s="27"/>
      <c r="G184" s="27"/>
      <c r="H184" s="94"/>
    </row>
    <row r="185" spans="1:8" ht="13.5">
      <c r="A185" s="105"/>
      <c r="B185" s="16"/>
      <c r="C185" s="27"/>
      <c r="D185" s="27"/>
      <c r="E185" s="27"/>
      <c r="F185" s="27"/>
      <c r="G185" s="27"/>
      <c r="H185" s="94"/>
    </row>
    <row r="186" spans="1:8" ht="13.5">
      <c r="A186" s="105"/>
      <c r="B186" s="16"/>
      <c r="C186" s="27"/>
      <c r="D186" s="27"/>
      <c r="E186" s="27"/>
      <c r="F186" s="27"/>
      <c r="G186" s="27"/>
      <c r="H186" s="94"/>
    </row>
    <row r="187" spans="1:8" ht="13.5">
      <c r="A187" s="105"/>
      <c r="B187" s="16"/>
      <c r="C187" s="27"/>
      <c r="D187" s="27"/>
      <c r="E187" s="27"/>
      <c r="F187" s="27"/>
      <c r="G187" s="27"/>
      <c r="H187" s="94"/>
    </row>
    <row r="188" spans="1:8" ht="13.5">
      <c r="A188" s="105"/>
      <c r="B188" s="16"/>
      <c r="C188" s="27"/>
      <c r="D188" s="27"/>
      <c r="E188" s="27"/>
      <c r="F188" s="27"/>
      <c r="G188" s="27"/>
      <c r="H188" s="94"/>
    </row>
    <row r="189" spans="1:8" ht="13.5">
      <c r="A189" s="105"/>
      <c r="B189" s="16"/>
      <c r="C189" s="27"/>
      <c r="D189" s="27"/>
      <c r="E189" s="27"/>
      <c r="F189" s="27"/>
      <c r="G189" s="27"/>
      <c r="H189" s="94"/>
    </row>
    <row r="190" spans="1:8" ht="13.5">
      <c r="A190" s="105"/>
      <c r="B190" s="16"/>
      <c r="C190" s="27"/>
      <c r="D190" s="27"/>
      <c r="E190" s="27"/>
      <c r="F190" s="27"/>
      <c r="G190" s="27"/>
      <c r="H190" s="94"/>
    </row>
    <row r="191" spans="1:8" ht="13.5">
      <c r="A191" s="105"/>
      <c r="B191" s="16"/>
      <c r="C191" s="27"/>
      <c r="D191" s="27"/>
      <c r="E191" s="27"/>
      <c r="F191" s="27"/>
      <c r="G191" s="27"/>
      <c r="H191" s="94"/>
    </row>
    <row r="192" spans="1:8" ht="13.5">
      <c r="A192" s="105"/>
      <c r="B192" s="16"/>
      <c r="C192" s="27"/>
      <c r="D192" s="27"/>
      <c r="E192" s="27"/>
      <c r="F192" s="27"/>
      <c r="G192" s="27"/>
      <c r="H192" s="94"/>
    </row>
    <row r="193" spans="1:8" ht="13.5">
      <c r="A193" s="105"/>
      <c r="B193" s="16"/>
      <c r="C193" s="27"/>
      <c r="D193" s="27"/>
      <c r="E193" s="27"/>
      <c r="F193" s="27"/>
      <c r="G193" s="27"/>
      <c r="H193" s="94"/>
    </row>
    <row r="194" spans="1:8" ht="13.5">
      <c r="A194" s="105"/>
      <c r="B194" s="16"/>
      <c r="C194" s="27"/>
      <c r="D194" s="27"/>
      <c r="E194" s="27"/>
      <c r="F194" s="27"/>
      <c r="G194" s="27"/>
      <c r="H194" s="94"/>
    </row>
    <row r="195" spans="1:8" ht="13.5">
      <c r="A195" s="105"/>
      <c r="B195" s="16"/>
      <c r="C195" s="27"/>
      <c r="D195" s="27"/>
      <c r="E195" s="27"/>
      <c r="F195" s="27"/>
      <c r="G195" s="27"/>
      <c r="H195" s="94"/>
    </row>
    <row r="196" spans="1:8" ht="13.5">
      <c r="A196" s="105"/>
      <c r="B196" s="16"/>
      <c r="C196" s="27"/>
      <c r="D196" s="27"/>
      <c r="E196" s="27"/>
      <c r="F196" s="27"/>
      <c r="G196" s="27"/>
      <c r="H196" s="94"/>
    </row>
    <row r="197" spans="1:8" ht="13.5">
      <c r="A197" s="105"/>
      <c r="B197" s="16"/>
      <c r="C197" s="27"/>
      <c r="D197" s="27"/>
      <c r="E197" s="27"/>
      <c r="F197" s="27"/>
      <c r="G197" s="27"/>
      <c r="H197" s="94"/>
    </row>
    <row r="198" spans="1:8" ht="13.5">
      <c r="A198" s="105"/>
      <c r="B198" s="16"/>
      <c r="C198" s="27"/>
      <c r="D198" s="27"/>
      <c r="E198" s="27"/>
      <c r="F198" s="27"/>
      <c r="G198" s="27"/>
      <c r="H198" s="94"/>
    </row>
    <row r="199" spans="1:8" ht="13.5">
      <c r="A199" s="105"/>
      <c r="B199" s="16"/>
      <c r="C199" s="27"/>
      <c r="D199" s="27"/>
      <c r="E199" s="27"/>
      <c r="F199" s="27"/>
      <c r="G199" s="27"/>
      <c r="H199" s="94"/>
    </row>
    <row r="200" spans="1:8" ht="13.5">
      <c r="A200" s="105"/>
      <c r="B200" s="16"/>
      <c r="C200" s="27"/>
      <c r="D200" s="27"/>
      <c r="E200" s="27"/>
      <c r="F200" s="27"/>
      <c r="G200" s="27"/>
      <c r="H200" s="94"/>
    </row>
    <row r="201" spans="1:8" ht="13.5">
      <c r="A201" s="105"/>
      <c r="B201" s="16"/>
      <c r="C201" s="27"/>
      <c r="D201" s="27"/>
      <c r="E201" s="27"/>
      <c r="F201" s="27"/>
      <c r="G201" s="27"/>
      <c r="H201" s="94"/>
    </row>
    <row r="202" spans="1:8" ht="13.5">
      <c r="A202" s="105"/>
      <c r="B202" s="16"/>
      <c r="C202" s="27"/>
      <c r="D202" s="27"/>
      <c r="E202" s="27"/>
      <c r="F202" s="27"/>
      <c r="G202" s="27"/>
      <c r="H202" s="94"/>
    </row>
    <row r="203" spans="1:8" ht="13.5">
      <c r="A203" s="105"/>
      <c r="B203" s="16"/>
      <c r="C203" s="27"/>
      <c r="D203" s="27"/>
      <c r="E203" s="27"/>
      <c r="F203" s="27"/>
      <c r="G203" s="27"/>
      <c r="H203" s="94"/>
    </row>
    <row r="204" spans="1:8" ht="13.5">
      <c r="A204" s="105"/>
      <c r="B204" s="16"/>
      <c r="C204" s="27"/>
      <c r="D204" s="27"/>
      <c r="E204" s="27"/>
      <c r="F204" s="27"/>
      <c r="G204" s="27"/>
      <c r="H204" s="94"/>
    </row>
    <row r="205" spans="1:8" ht="13.5">
      <c r="A205" s="105"/>
      <c r="B205" s="16"/>
      <c r="C205" s="27"/>
      <c r="D205" s="27"/>
      <c r="E205" s="27"/>
      <c r="F205" s="27"/>
      <c r="G205" s="27"/>
      <c r="H205" s="94"/>
    </row>
    <row r="206" spans="1:8" ht="13.5">
      <c r="A206" s="105"/>
      <c r="B206" s="16"/>
      <c r="C206" s="27"/>
      <c r="D206" s="27"/>
      <c r="E206" s="27"/>
      <c r="F206" s="27"/>
      <c r="G206" s="27"/>
      <c r="H206" s="94"/>
    </row>
    <row r="207" spans="1:8" ht="13.5">
      <c r="A207" s="105"/>
      <c r="B207" s="16"/>
      <c r="C207" s="27"/>
      <c r="D207" s="27"/>
      <c r="E207" s="27"/>
      <c r="F207" s="27"/>
      <c r="G207" s="27"/>
      <c r="H207" s="94"/>
    </row>
    <row r="208" spans="1:8" ht="13.5">
      <c r="A208" s="105"/>
      <c r="B208" s="16"/>
      <c r="C208" s="27"/>
      <c r="D208" s="27"/>
      <c r="E208" s="27"/>
      <c r="F208" s="27"/>
      <c r="G208" s="27"/>
      <c r="H208" s="94"/>
    </row>
    <row r="209" spans="1:8" ht="13.5">
      <c r="A209" s="105"/>
      <c r="B209" s="16"/>
      <c r="C209" s="27"/>
      <c r="D209" s="27"/>
      <c r="E209" s="27"/>
      <c r="F209" s="27"/>
      <c r="G209" s="27"/>
      <c r="H209" s="94"/>
    </row>
    <row r="210" spans="1:8" ht="13.5">
      <c r="A210" s="105"/>
      <c r="B210" s="16"/>
      <c r="C210" s="27"/>
      <c r="D210" s="27"/>
      <c r="E210" s="27"/>
      <c r="F210" s="27"/>
      <c r="G210" s="27"/>
      <c r="H210" s="94"/>
    </row>
    <row r="211" spans="1:8" ht="13.5">
      <c r="A211" s="105"/>
      <c r="B211" s="16"/>
      <c r="C211" s="27"/>
      <c r="D211" s="27"/>
      <c r="E211" s="27"/>
      <c r="F211" s="27"/>
      <c r="G211" s="27"/>
      <c r="H211" s="94"/>
    </row>
    <row r="212" spans="1:8" ht="13.5">
      <c r="A212" s="105"/>
      <c r="B212" s="16"/>
      <c r="C212" s="27"/>
      <c r="D212" s="27"/>
      <c r="E212" s="27"/>
      <c r="F212" s="27"/>
      <c r="G212" s="27"/>
      <c r="H212" s="94"/>
    </row>
    <row r="213" spans="1:8" ht="13.5">
      <c r="A213" s="105"/>
      <c r="B213" s="16"/>
      <c r="C213" s="27"/>
      <c r="D213" s="27"/>
      <c r="E213" s="27"/>
      <c r="F213" s="27"/>
      <c r="G213" s="27"/>
      <c r="H213" s="94"/>
    </row>
    <row r="214" spans="1:8" ht="13.5">
      <c r="A214" s="105"/>
      <c r="B214" s="16"/>
      <c r="C214" s="27"/>
      <c r="D214" s="27"/>
      <c r="E214" s="27"/>
      <c r="F214" s="27"/>
      <c r="G214" s="27"/>
      <c r="H214" s="94"/>
    </row>
    <row r="215" spans="1:8" ht="13.5">
      <c r="A215" s="105"/>
      <c r="B215" s="16"/>
      <c r="C215" s="27"/>
      <c r="D215" s="27"/>
      <c r="E215" s="27"/>
      <c r="F215" s="27"/>
      <c r="G215" s="27"/>
      <c r="H215" s="94"/>
    </row>
    <row r="216" spans="1:8" ht="13.5">
      <c r="A216" s="105"/>
      <c r="B216" s="16"/>
      <c r="C216" s="27"/>
      <c r="D216" s="27"/>
      <c r="E216" s="27"/>
      <c r="F216" s="27"/>
      <c r="G216" s="27"/>
      <c r="H216" s="94"/>
    </row>
    <row r="217" spans="1:8" ht="13.5">
      <c r="A217" s="105"/>
      <c r="B217" s="16"/>
      <c r="C217" s="27"/>
      <c r="D217" s="27"/>
      <c r="E217" s="27"/>
      <c r="F217" s="27"/>
      <c r="G217" s="27"/>
      <c r="H217" s="94"/>
    </row>
    <row r="218" spans="1:8" ht="13.5">
      <c r="A218" s="105"/>
      <c r="B218" s="16"/>
      <c r="C218" s="27"/>
      <c r="D218" s="27"/>
      <c r="E218" s="27"/>
      <c r="F218" s="27"/>
      <c r="G218" s="27"/>
      <c r="H218" s="94"/>
    </row>
    <row r="219" spans="1:8" ht="13.5">
      <c r="A219" s="105"/>
      <c r="B219" s="16"/>
      <c r="C219" s="27"/>
      <c r="D219" s="27"/>
      <c r="E219" s="27"/>
      <c r="F219" s="27"/>
      <c r="G219" s="27"/>
      <c r="H219" s="94"/>
    </row>
    <row r="220" spans="1:8" ht="13.5">
      <c r="A220" s="105"/>
      <c r="B220" s="16"/>
      <c r="C220" s="27"/>
      <c r="D220" s="27"/>
      <c r="E220" s="27"/>
      <c r="F220" s="27"/>
      <c r="G220" s="27"/>
      <c r="H220" s="94"/>
    </row>
    <row r="221" spans="1:8" ht="13.5">
      <c r="A221" s="105"/>
      <c r="B221" s="16"/>
      <c r="C221" s="27"/>
      <c r="D221" s="27"/>
      <c r="E221" s="27"/>
      <c r="F221" s="27"/>
      <c r="G221" s="27"/>
      <c r="H221" s="94"/>
    </row>
    <row r="222" spans="1:8" ht="13.5">
      <c r="A222" s="105"/>
      <c r="B222" s="16"/>
      <c r="C222" s="27"/>
      <c r="D222" s="27"/>
      <c r="E222" s="27"/>
      <c r="F222" s="27"/>
      <c r="G222" s="27"/>
      <c r="H222" s="94"/>
    </row>
    <row r="223" spans="1:8" ht="13.5">
      <c r="A223" s="105"/>
      <c r="B223" s="16"/>
      <c r="C223" s="27"/>
      <c r="D223" s="27"/>
      <c r="E223" s="27"/>
      <c r="F223" s="27"/>
      <c r="G223" s="27"/>
      <c r="H223" s="94"/>
    </row>
    <row r="224" spans="1:8" ht="14.25" thickBot="1">
      <c r="A224" s="98"/>
      <c r="B224" s="106" t="s">
        <v>169</v>
      </c>
      <c r="C224" s="103">
        <f>SUM(C183:C223)</f>
        <v>0</v>
      </c>
      <c r="D224" s="103">
        <f>SUM(D183:D223)</f>
        <v>0</v>
      </c>
      <c r="E224" s="103">
        <f>SUM(E183:E223)</f>
        <v>0</v>
      </c>
      <c r="F224" s="103">
        <f>SUM(F183:F223)</f>
        <v>0</v>
      </c>
      <c r="G224" s="103">
        <f>SUM(G183:G223)</f>
        <v>0</v>
      </c>
      <c r="H224" s="101">
        <f>SUM(C224:G224)</f>
        <v>0</v>
      </c>
    </row>
    <row r="225" ht="14.25" thickTop="1"/>
    <row r="226" spans="5:8" ht="13.5">
      <c r="E226" s="107" t="s">
        <v>174</v>
      </c>
      <c r="F226" s="107">
        <f>D180-H224</f>
        <v>0</v>
      </c>
      <c r="G226" s="107" t="s">
        <v>172</v>
      </c>
      <c r="H226" s="108"/>
    </row>
    <row r="227" spans="5:8" ht="13.5">
      <c r="E227" s="109" t="s">
        <v>171</v>
      </c>
      <c r="F227" s="110" t="e">
        <f>F226/D180</f>
        <v>#DIV/0!</v>
      </c>
      <c r="G227" s="108"/>
      <c r="H227" s="108"/>
    </row>
    <row r="229" spans="2:7" ht="28.5">
      <c r="B229" s="144" t="s">
        <v>178</v>
      </c>
      <c r="C229" s="144"/>
      <c r="D229" s="144"/>
      <c r="E229" s="144"/>
      <c r="F229" s="144"/>
      <c r="G229" s="144"/>
    </row>
    <row r="230" spans="6:7" ht="14.25" thickBot="1">
      <c r="F230" s="128" t="s">
        <v>161</v>
      </c>
      <c r="G230" s="128" t="s">
        <v>163</v>
      </c>
    </row>
    <row r="231" spans="1:8" ht="14.25" thickTop="1">
      <c r="A231" s="84" t="s">
        <v>146</v>
      </c>
      <c r="B231" s="85"/>
      <c r="C231" s="145" t="s">
        <v>157</v>
      </c>
      <c r="D231" s="146"/>
      <c r="E231" s="147" t="s">
        <v>158</v>
      </c>
      <c r="F231" s="148"/>
      <c r="G231" s="148"/>
      <c r="H231" s="146"/>
    </row>
    <row r="232" spans="1:8" ht="13.5">
      <c r="A232" s="88" t="s">
        <v>147</v>
      </c>
      <c r="B232" s="89"/>
      <c r="C232" s="90" t="s">
        <v>152</v>
      </c>
      <c r="D232" s="91" t="s">
        <v>153</v>
      </c>
      <c r="E232" s="92" t="s">
        <v>152</v>
      </c>
      <c r="F232" s="26" t="s">
        <v>153</v>
      </c>
      <c r="G232" s="26" t="s">
        <v>152</v>
      </c>
      <c r="H232" s="91" t="s">
        <v>153</v>
      </c>
    </row>
    <row r="233" spans="1:8" ht="13.5">
      <c r="A233" s="88" t="s">
        <v>148</v>
      </c>
      <c r="B233" s="89"/>
      <c r="C233" s="93"/>
      <c r="D233" s="94"/>
      <c r="E233" s="95"/>
      <c r="F233" s="27"/>
      <c r="G233" s="96"/>
      <c r="H233" s="94"/>
    </row>
    <row r="234" spans="1:8" ht="13.5">
      <c r="A234" s="88" t="s">
        <v>149</v>
      </c>
      <c r="B234" s="89"/>
      <c r="C234" s="93"/>
      <c r="D234" s="94"/>
      <c r="E234" s="95"/>
      <c r="F234" s="27"/>
      <c r="G234" s="96"/>
      <c r="H234" s="94"/>
    </row>
    <row r="235" spans="1:8" ht="13.5">
      <c r="A235" s="149" t="s">
        <v>150</v>
      </c>
      <c r="B235" s="97"/>
      <c r="C235" s="93"/>
      <c r="D235" s="94"/>
      <c r="E235" s="95"/>
      <c r="F235" s="27"/>
      <c r="G235" s="96"/>
      <c r="H235" s="94"/>
    </row>
    <row r="236" spans="1:8" ht="13.5">
      <c r="A236" s="150"/>
      <c r="B236" s="97"/>
      <c r="C236" s="93"/>
      <c r="D236" s="94"/>
      <c r="E236" s="95"/>
      <c r="F236" s="27"/>
      <c r="G236" s="96"/>
      <c r="H236" s="94"/>
    </row>
    <row r="237" spans="1:8" ht="14.25" thickBot="1">
      <c r="A237" s="98" t="s">
        <v>151</v>
      </c>
      <c r="B237" s="99"/>
      <c r="C237" s="100" t="s">
        <v>159</v>
      </c>
      <c r="D237" s="101">
        <f>SUM(D233:D236)</f>
        <v>0</v>
      </c>
      <c r="E237" s="102"/>
      <c r="F237" s="103"/>
      <c r="G237" s="103" t="s">
        <v>159</v>
      </c>
      <c r="H237" s="101">
        <f>SUM(F233:F237)+SUM(H233:H236)</f>
        <v>0</v>
      </c>
    </row>
    <row r="238" ht="15" thickBot="1" thickTop="1"/>
    <row r="239" spans="1:8" ht="14.25" thickTop="1">
      <c r="A239" s="84" t="s">
        <v>154</v>
      </c>
      <c r="B239" s="104" t="s">
        <v>155</v>
      </c>
      <c r="C239" s="87" t="s">
        <v>8</v>
      </c>
      <c r="D239" s="87" t="s">
        <v>9</v>
      </c>
      <c r="E239" s="87" t="s">
        <v>11</v>
      </c>
      <c r="F239" s="87" t="s">
        <v>156</v>
      </c>
      <c r="G239" s="87"/>
      <c r="H239" s="86" t="s">
        <v>168</v>
      </c>
    </row>
    <row r="240" spans="1:8" ht="13.5">
      <c r="A240" s="105"/>
      <c r="B240" s="16"/>
      <c r="C240" s="27"/>
      <c r="D240" s="27"/>
      <c r="E240" s="27"/>
      <c r="F240" s="27"/>
      <c r="G240" s="27"/>
      <c r="H240" s="94"/>
    </row>
    <row r="241" spans="1:8" ht="13.5">
      <c r="A241" s="105"/>
      <c r="B241" s="16"/>
      <c r="C241" s="27"/>
      <c r="D241" s="27"/>
      <c r="E241" s="27"/>
      <c r="F241" s="27"/>
      <c r="G241" s="27"/>
      <c r="H241" s="94"/>
    </row>
    <row r="242" spans="1:8" ht="13.5">
      <c r="A242" s="105"/>
      <c r="B242" s="16"/>
      <c r="C242" s="27"/>
      <c r="D242" s="27"/>
      <c r="E242" s="27"/>
      <c r="F242" s="27"/>
      <c r="G242" s="27"/>
      <c r="H242" s="94"/>
    </row>
    <row r="243" spans="1:8" ht="13.5">
      <c r="A243" s="105"/>
      <c r="B243" s="16"/>
      <c r="C243" s="27"/>
      <c r="D243" s="27"/>
      <c r="E243" s="27"/>
      <c r="F243" s="27"/>
      <c r="G243" s="27"/>
      <c r="H243" s="94"/>
    </row>
    <row r="244" spans="1:8" ht="13.5">
      <c r="A244" s="105"/>
      <c r="B244" s="16"/>
      <c r="C244" s="27"/>
      <c r="D244" s="27"/>
      <c r="E244" s="27"/>
      <c r="F244" s="27"/>
      <c r="G244" s="27"/>
      <c r="H244" s="94"/>
    </row>
    <row r="245" spans="1:8" ht="13.5">
      <c r="A245" s="105"/>
      <c r="B245" s="16"/>
      <c r="C245" s="27"/>
      <c r="D245" s="27"/>
      <c r="E245" s="27"/>
      <c r="F245" s="27"/>
      <c r="G245" s="27"/>
      <c r="H245" s="94"/>
    </row>
    <row r="246" spans="1:8" ht="13.5">
      <c r="A246" s="105"/>
      <c r="B246" s="16"/>
      <c r="C246" s="27"/>
      <c r="D246" s="27"/>
      <c r="E246" s="27"/>
      <c r="F246" s="27"/>
      <c r="G246" s="27"/>
      <c r="H246" s="94"/>
    </row>
    <row r="247" spans="1:8" ht="13.5">
      <c r="A247" s="105"/>
      <c r="B247" s="16"/>
      <c r="C247" s="27"/>
      <c r="D247" s="27"/>
      <c r="E247" s="27"/>
      <c r="F247" s="27"/>
      <c r="G247" s="27"/>
      <c r="H247" s="94"/>
    </row>
    <row r="248" spans="1:8" ht="13.5">
      <c r="A248" s="105"/>
      <c r="B248" s="16"/>
      <c r="C248" s="27"/>
      <c r="D248" s="27"/>
      <c r="E248" s="27"/>
      <c r="F248" s="27"/>
      <c r="G248" s="27"/>
      <c r="H248" s="94"/>
    </row>
    <row r="249" spans="1:8" ht="13.5">
      <c r="A249" s="105"/>
      <c r="B249" s="16"/>
      <c r="C249" s="27"/>
      <c r="D249" s="27"/>
      <c r="E249" s="27"/>
      <c r="F249" s="27"/>
      <c r="G249" s="27"/>
      <c r="H249" s="94"/>
    </row>
    <row r="250" spans="1:8" ht="13.5">
      <c r="A250" s="105"/>
      <c r="B250" s="16"/>
      <c r="C250" s="27"/>
      <c r="D250" s="27"/>
      <c r="E250" s="27"/>
      <c r="F250" s="27"/>
      <c r="G250" s="27"/>
      <c r="H250" s="94"/>
    </row>
    <row r="251" spans="1:8" ht="13.5">
      <c r="A251" s="105"/>
      <c r="B251" s="16"/>
      <c r="C251" s="27"/>
      <c r="D251" s="27"/>
      <c r="E251" s="27"/>
      <c r="F251" s="27"/>
      <c r="G251" s="27"/>
      <c r="H251" s="94"/>
    </row>
    <row r="252" spans="1:8" ht="13.5">
      <c r="A252" s="105"/>
      <c r="B252" s="16"/>
      <c r="C252" s="27"/>
      <c r="D252" s="27"/>
      <c r="E252" s="27"/>
      <c r="F252" s="27"/>
      <c r="G252" s="27"/>
      <c r="H252" s="94"/>
    </row>
    <row r="253" spans="1:8" ht="13.5">
      <c r="A253" s="105"/>
      <c r="B253" s="16"/>
      <c r="C253" s="27"/>
      <c r="D253" s="27"/>
      <c r="E253" s="27"/>
      <c r="F253" s="27"/>
      <c r="G253" s="27"/>
      <c r="H253" s="94"/>
    </row>
    <row r="254" spans="1:8" ht="13.5">
      <c r="A254" s="105"/>
      <c r="B254" s="16"/>
      <c r="C254" s="27"/>
      <c r="D254" s="27"/>
      <c r="E254" s="27"/>
      <c r="F254" s="27"/>
      <c r="G254" s="27"/>
      <c r="H254" s="94"/>
    </row>
    <row r="255" spans="1:8" ht="13.5">
      <c r="A255" s="105"/>
      <c r="B255" s="16"/>
      <c r="C255" s="27"/>
      <c r="D255" s="27"/>
      <c r="E255" s="27"/>
      <c r="F255" s="27"/>
      <c r="G255" s="27"/>
      <c r="H255" s="94"/>
    </row>
    <row r="256" spans="1:8" ht="13.5">
      <c r="A256" s="105"/>
      <c r="B256" s="16"/>
      <c r="C256" s="27"/>
      <c r="D256" s="27"/>
      <c r="E256" s="27"/>
      <c r="F256" s="27"/>
      <c r="G256" s="27"/>
      <c r="H256" s="94"/>
    </row>
    <row r="257" spans="1:8" ht="13.5">
      <c r="A257" s="105"/>
      <c r="B257" s="16"/>
      <c r="C257" s="27"/>
      <c r="D257" s="27"/>
      <c r="E257" s="27"/>
      <c r="F257" s="27"/>
      <c r="G257" s="27"/>
      <c r="H257" s="94"/>
    </row>
    <row r="258" spans="1:8" ht="13.5">
      <c r="A258" s="105"/>
      <c r="B258" s="16"/>
      <c r="C258" s="27"/>
      <c r="D258" s="27"/>
      <c r="E258" s="27"/>
      <c r="F258" s="27"/>
      <c r="G258" s="27"/>
      <c r="H258" s="94"/>
    </row>
    <row r="259" spans="1:8" ht="13.5">
      <c r="A259" s="105"/>
      <c r="B259" s="16"/>
      <c r="C259" s="27"/>
      <c r="D259" s="27"/>
      <c r="E259" s="27"/>
      <c r="F259" s="27"/>
      <c r="G259" s="27"/>
      <c r="H259" s="94"/>
    </row>
    <row r="260" spans="1:8" ht="13.5">
      <c r="A260" s="105"/>
      <c r="B260" s="16"/>
      <c r="C260" s="27"/>
      <c r="D260" s="27"/>
      <c r="E260" s="27"/>
      <c r="F260" s="27"/>
      <c r="G260" s="27"/>
      <c r="H260" s="94"/>
    </row>
    <row r="261" spans="1:8" ht="13.5">
      <c r="A261" s="105"/>
      <c r="B261" s="16"/>
      <c r="C261" s="27"/>
      <c r="D261" s="27"/>
      <c r="E261" s="27"/>
      <c r="F261" s="27"/>
      <c r="G261" s="27"/>
      <c r="H261" s="94"/>
    </row>
    <row r="262" spans="1:8" ht="13.5">
      <c r="A262" s="105"/>
      <c r="B262" s="16"/>
      <c r="C262" s="27"/>
      <c r="D262" s="27"/>
      <c r="E262" s="27"/>
      <c r="F262" s="27"/>
      <c r="G262" s="27"/>
      <c r="H262" s="94"/>
    </row>
    <row r="263" spans="1:8" ht="13.5">
      <c r="A263" s="105"/>
      <c r="B263" s="16"/>
      <c r="C263" s="27"/>
      <c r="D263" s="27"/>
      <c r="E263" s="27"/>
      <c r="F263" s="27"/>
      <c r="G263" s="27"/>
      <c r="H263" s="94"/>
    </row>
    <row r="264" spans="1:8" ht="13.5">
      <c r="A264" s="105"/>
      <c r="B264" s="16"/>
      <c r="C264" s="27"/>
      <c r="D264" s="27"/>
      <c r="E264" s="27"/>
      <c r="F264" s="27"/>
      <c r="G264" s="27"/>
      <c r="H264" s="94"/>
    </row>
    <row r="265" spans="1:8" ht="13.5">
      <c r="A265" s="105"/>
      <c r="B265" s="16"/>
      <c r="C265" s="27"/>
      <c r="D265" s="27"/>
      <c r="E265" s="27"/>
      <c r="F265" s="27"/>
      <c r="G265" s="27"/>
      <c r="H265" s="94"/>
    </row>
    <row r="266" spans="1:8" ht="13.5">
      <c r="A266" s="105"/>
      <c r="B266" s="16"/>
      <c r="C266" s="27"/>
      <c r="D266" s="27"/>
      <c r="E266" s="27"/>
      <c r="F266" s="27"/>
      <c r="G266" s="27"/>
      <c r="H266" s="94"/>
    </row>
    <row r="267" spans="1:8" ht="13.5">
      <c r="A267" s="105"/>
      <c r="B267" s="16"/>
      <c r="C267" s="27"/>
      <c r="D267" s="27"/>
      <c r="E267" s="27"/>
      <c r="F267" s="27"/>
      <c r="G267" s="27"/>
      <c r="H267" s="94"/>
    </row>
    <row r="268" spans="1:8" ht="13.5">
      <c r="A268" s="105"/>
      <c r="B268" s="16"/>
      <c r="C268" s="27"/>
      <c r="D268" s="27"/>
      <c r="E268" s="27"/>
      <c r="F268" s="27"/>
      <c r="G268" s="27"/>
      <c r="H268" s="94"/>
    </row>
    <row r="269" spans="1:8" ht="13.5">
      <c r="A269" s="105"/>
      <c r="B269" s="16"/>
      <c r="C269" s="27"/>
      <c r="D269" s="27"/>
      <c r="E269" s="27"/>
      <c r="F269" s="27"/>
      <c r="G269" s="27"/>
      <c r="H269" s="94"/>
    </row>
    <row r="270" spans="1:8" ht="13.5">
      <c r="A270" s="105"/>
      <c r="B270" s="16"/>
      <c r="C270" s="27"/>
      <c r="D270" s="27"/>
      <c r="E270" s="27"/>
      <c r="F270" s="27"/>
      <c r="G270" s="27"/>
      <c r="H270" s="94"/>
    </row>
    <row r="271" spans="1:8" ht="13.5">
      <c r="A271" s="105"/>
      <c r="B271" s="16"/>
      <c r="C271" s="27"/>
      <c r="D271" s="27"/>
      <c r="E271" s="27"/>
      <c r="F271" s="27"/>
      <c r="G271" s="27"/>
      <c r="H271" s="94"/>
    </row>
    <row r="272" spans="1:8" ht="13.5">
      <c r="A272" s="105"/>
      <c r="B272" s="16"/>
      <c r="C272" s="27"/>
      <c r="D272" s="27"/>
      <c r="E272" s="27"/>
      <c r="F272" s="27"/>
      <c r="G272" s="27"/>
      <c r="H272" s="94"/>
    </row>
    <row r="273" spans="1:8" ht="13.5">
      <c r="A273" s="105"/>
      <c r="B273" s="16"/>
      <c r="C273" s="27"/>
      <c r="D273" s="27"/>
      <c r="E273" s="27"/>
      <c r="F273" s="27"/>
      <c r="G273" s="27"/>
      <c r="H273" s="94"/>
    </row>
    <row r="274" spans="1:8" ht="13.5">
      <c r="A274" s="105"/>
      <c r="B274" s="16"/>
      <c r="C274" s="27"/>
      <c r="D274" s="27"/>
      <c r="E274" s="27"/>
      <c r="F274" s="27"/>
      <c r="G274" s="27"/>
      <c r="H274" s="94"/>
    </row>
    <row r="275" spans="1:8" ht="13.5">
      <c r="A275" s="105"/>
      <c r="B275" s="16"/>
      <c r="C275" s="27"/>
      <c r="D275" s="27"/>
      <c r="E275" s="27"/>
      <c r="F275" s="27"/>
      <c r="G275" s="27"/>
      <c r="H275" s="94"/>
    </row>
    <row r="276" spans="1:8" ht="13.5">
      <c r="A276" s="105"/>
      <c r="B276" s="16"/>
      <c r="C276" s="27"/>
      <c r="D276" s="27"/>
      <c r="E276" s="27"/>
      <c r="F276" s="27"/>
      <c r="G276" s="27"/>
      <c r="H276" s="94"/>
    </row>
    <row r="277" spans="1:8" ht="13.5">
      <c r="A277" s="105"/>
      <c r="B277" s="16"/>
      <c r="C277" s="27"/>
      <c r="D277" s="27"/>
      <c r="E277" s="27"/>
      <c r="F277" s="27"/>
      <c r="G277" s="27"/>
      <c r="H277" s="94"/>
    </row>
    <row r="278" spans="1:8" ht="13.5">
      <c r="A278" s="105"/>
      <c r="B278" s="16"/>
      <c r="C278" s="27"/>
      <c r="D278" s="27"/>
      <c r="E278" s="27"/>
      <c r="F278" s="27"/>
      <c r="G278" s="27"/>
      <c r="H278" s="94"/>
    </row>
    <row r="279" spans="1:8" ht="13.5">
      <c r="A279" s="105"/>
      <c r="B279" s="16"/>
      <c r="C279" s="27"/>
      <c r="D279" s="27"/>
      <c r="E279" s="27"/>
      <c r="F279" s="27"/>
      <c r="G279" s="27"/>
      <c r="H279" s="94"/>
    </row>
    <row r="280" spans="1:8" ht="13.5">
      <c r="A280" s="105"/>
      <c r="B280" s="16"/>
      <c r="C280" s="27"/>
      <c r="D280" s="27"/>
      <c r="E280" s="27"/>
      <c r="F280" s="27"/>
      <c r="G280" s="27"/>
      <c r="H280" s="94"/>
    </row>
    <row r="281" spans="1:8" ht="14.25" thickBot="1">
      <c r="A281" s="98"/>
      <c r="B281" s="106" t="s">
        <v>169</v>
      </c>
      <c r="C281" s="103">
        <f>SUM(C240:C280)</f>
        <v>0</v>
      </c>
      <c r="D281" s="103">
        <f>SUM(D240:D280)</f>
        <v>0</v>
      </c>
      <c r="E281" s="103">
        <f>SUM(E240:E280)</f>
        <v>0</v>
      </c>
      <c r="F281" s="103">
        <f>SUM(F240:F280)</f>
        <v>0</v>
      </c>
      <c r="G281" s="103">
        <f>SUM(G240:G280)</f>
        <v>0</v>
      </c>
      <c r="H281" s="101">
        <f>SUM(C281:G281)</f>
        <v>0</v>
      </c>
    </row>
    <row r="282" ht="14.25" thickTop="1"/>
    <row r="283" spans="5:8" ht="13.5">
      <c r="E283" s="107" t="s">
        <v>174</v>
      </c>
      <c r="F283" s="107">
        <f>D237-H281</f>
        <v>0</v>
      </c>
      <c r="G283" s="107" t="s">
        <v>172</v>
      </c>
      <c r="H283" s="108"/>
    </row>
    <row r="284" spans="5:8" ht="13.5">
      <c r="E284" s="109" t="s">
        <v>171</v>
      </c>
      <c r="F284" s="110" t="e">
        <f>F283/D237</f>
        <v>#DIV/0!</v>
      </c>
      <c r="G284" s="108"/>
      <c r="H284" s="108"/>
    </row>
    <row r="286" spans="2:7" ht="28.5">
      <c r="B286" s="144" t="s">
        <v>179</v>
      </c>
      <c r="C286" s="144"/>
      <c r="D286" s="144"/>
      <c r="E286" s="144"/>
      <c r="F286" s="144"/>
      <c r="G286" s="144"/>
    </row>
    <row r="287" spans="6:7" ht="14.25" thickBot="1">
      <c r="F287" s="128" t="s">
        <v>161</v>
      </c>
      <c r="G287" s="128" t="s">
        <v>163</v>
      </c>
    </row>
    <row r="288" spans="1:8" ht="14.25" thickTop="1">
      <c r="A288" s="84" t="s">
        <v>146</v>
      </c>
      <c r="B288" s="85"/>
      <c r="C288" s="145" t="s">
        <v>157</v>
      </c>
      <c r="D288" s="146"/>
      <c r="E288" s="147" t="s">
        <v>158</v>
      </c>
      <c r="F288" s="148"/>
      <c r="G288" s="148"/>
      <c r="H288" s="146"/>
    </row>
    <row r="289" spans="1:8" ht="13.5">
      <c r="A289" s="88" t="s">
        <v>147</v>
      </c>
      <c r="B289" s="89"/>
      <c r="C289" s="90" t="s">
        <v>152</v>
      </c>
      <c r="D289" s="91" t="s">
        <v>153</v>
      </c>
      <c r="E289" s="92" t="s">
        <v>152</v>
      </c>
      <c r="F289" s="26" t="s">
        <v>153</v>
      </c>
      <c r="G289" s="26" t="s">
        <v>152</v>
      </c>
      <c r="H289" s="91" t="s">
        <v>153</v>
      </c>
    </row>
    <row r="290" spans="1:8" ht="13.5">
      <c r="A290" s="88" t="s">
        <v>148</v>
      </c>
      <c r="B290" s="89"/>
      <c r="C290" s="93"/>
      <c r="D290" s="94"/>
      <c r="E290" s="95"/>
      <c r="F290" s="27"/>
      <c r="G290" s="96"/>
      <c r="H290" s="94"/>
    </row>
    <row r="291" spans="1:8" ht="13.5">
      <c r="A291" s="88" t="s">
        <v>149</v>
      </c>
      <c r="B291" s="89"/>
      <c r="C291" s="93"/>
      <c r="D291" s="94"/>
      <c r="E291" s="95"/>
      <c r="F291" s="27"/>
      <c r="G291" s="96"/>
      <c r="H291" s="94"/>
    </row>
    <row r="292" spans="1:8" ht="13.5">
      <c r="A292" s="149" t="s">
        <v>150</v>
      </c>
      <c r="B292" s="97"/>
      <c r="C292" s="93"/>
      <c r="D292" s="94"/>
      <c r="E292" s="95"/>
      <c r="F292" s="27"/>
      <c r="G292" s="96"/>
      <c r="H292" s="94"/>
    </row>
    <row r="293" spans="1:8" ht="13.5">
      <c r="A293" s="150"/>
      <c r="B293" s="97"/>
      <c r="C293" s="93"/>
      <c r="D293" s="94"/>
      <c r="E293" s="95"/>
      <c r="F293" s="27"/>
      <c r="G293" s="96"/>
      <c r="H293" s="94"/>
    </row>
    <row r="294" spans="1:8" ht="14.25" thickBot="1">
      <c r="A294" s="98" t="s">
        <v>151</v>
      </c>
      <c r="B294" s="99"/>
      <c r="C294" s="100" t="s">
        <v>159</v>
      </c>
      <c r="D294" s="101">
        <f>SUM(D290:D293)</f>
        <v>0</v>
      </c>
      <c r="E294" s="102"/>
      <c r="F294" s="103"/>
      <c r="G294" s="103" t="s">
        <v>159</v>
      </c>
      <c r="H294" s="101">
        <f>SUM(F290:F294)+SUM(H290:H293)</f>
        <v>0</v>
      </c>
    </row>
    <row r="295" ht="15" thickBot="1" thickTop="1"/>
    <row r="296" spans="1:8" ht="14.25" thickTop="1">
      <c r="A296" s="84" t="s">
        <v>154</v>
      </c>
      <c r="B296" s="104" t="s">
        <v>155</v>
      </c>
      <c r="C296" s="87" t="s">
        <v>8</v>
      </c>
      <c r="D296" s="87" t="s">
        <v>9</v>
      </c>
      <c r="E296" s="87" t="s">
        <v>11</v>
      </c>
      <c r="F296" s="87" t="s">
        <v>156</v>
      </c>
      <c r="G296" s="87"/>
      <c r="H296" s="86" t="s">
        <v>168</v>
      </c>
    </row>
    <row r="297" spans="1:8" ht="13.5">
      <c r="A297" s="105"/>
      <c r="B297" s="16"/>
      <c r="C297" s="27"/>
      <c r="D297" s="27"/>
      <c r="E297" s="27"/>
      <c r="F297" s="27"/>
      <c r="G297" s="27"/>
      <c r="H297" s="94"/>
    </row>
    <row r="298" spans="1:8" ht="13.5">
      <c r="A298" s="105"/>
      <c r="B298" s="16"/>
      <c r="C298" s="27"/>
      <c r="D298" s="27"/>
      <c r="E298" s="27"/>
      <c r="F298" s="27"/>
      <c r="G298" s="27"/>
      <c r="H298" s="94"/>
    </row>
    <row r="299" spans="1:8" ht="13.5">
      <c r="A299" s="105"/>
      <c r="B299" s="16"/>
      <c r="C299" s="27"/>
      <c r="D299" s="27"/>
      <c r="E299" s="27"/>
      <c r="F299" s="27"/>
      <c r="G299" s="27"/>
      <c r="H299" s="94"/>
    </row>
    <row r="300" spans="1:8" ht="13.5">
      <c r="A300" s="105"/>
      <c r="B300" s="16"/>
      <c r="C300" s="27"/>
      <c r="D300" s="27"/>
      <c r="E300" s="27"/>
      <c r="F300" s="27"/>
      <c r="G300" s="27"/>
      <c r="H300" s="94"/>
    </row>
    <row r="301" spans="1:8" ht="13.5">
      <c r="A301" s="105"/>
      <c r="B301" s="16"/>
      <c r="C301" s="27"/>
      <c r="D301" s="27"/>
      <c r="E301" s="27"/>
      <c r="F301" s="27"/>
      <c r="G301" s="27"/>
      <c r="H301" s="94"/>
    </row>
    <row r="302" spans="1:8" ht="13.5">
      <c r="A302" s="105"/>
      <c r="B302" s="16"/>
      <c r="C302" s="27"/>
      <c r="D302" s="27"/>
      <c r="E302" s="27"/>
      <c r="F302" s="27"/>
      <c r="G302" s="27"/>
      <c r="H302" s="94"/>
    </row>
    <row r="303" spans="1:8" ht="13.5">
      <c r="A303" s="105"/>
      <c r="B303" s="16"/>
      <c r="C303" s="27"/>
      <c r="D303" s="27"/>
      <c r="E303" s="27"/>
      <c r="F303" s="27"/>
      <c r="G303" s="27"/>
      <c r="H303" s="94"/>
    </row>
    <row r="304" spans="1:8" ht="13.5">
      <c r="A304" s="105"/>
      <c r="B304" s="16"/>
      <c r="C304" s="27"/>
      <c r="D304" s="27"/>
      <c r="E304" s="27"/>
      <c r="F304" s="27"/>
      <c r="G304" s="27"/>
      <c r="H304" s="94"/>
    </row>
    <row r="305" spans="1:8" ht="13.5">
      <c r="A305" s="105"/>
      <c r="B305" s="16"/>
      <c r="C305" s="27"/>
      <c r="D305" s="27"/>
      <c r="E305" s="27"/>
      <c r="F305" s="27"/>
      <c r="G305" s="27"/>
      <c r="H305" s="94"/>
    </row>
    <row r="306" spans="1:8" ht="13.5">
      <c r="A306" s="105"/>
      <c r="B306" s="16"/>
      <c r="C306" s="27"/>
      <c r="D306" s="27"/>
      <c r="E306" s="27"/>
      <c r="F306" s="27"/>
      <c r="G306" s="27"/>
      <c r="H306" s="94"/>
    </row>
    <row r="307" spans="1:8" ht="13.5">
      <c r="A307" s="105"/>
      <c r="B307" s="16"/>
      <c r="C307" s="27"/>
      <c r="D307" s="27"/>
      <c r="E307" s="27"/>
      <c r="F307" s="27"/>
      <c r="G307" s="27"/>
      <c r="H307" s="94"/>
    </row>
    <row r="308" spans="1:8" ht="13.5">
      <c r="A308" s="105"/>
      <c r="B308" s="16"/>
      <c r="C308" s="27"/>
      <c r="D308" s="27"/>
      <c r="E308" s="27"/>
      <c r="F308" s="27"/>
      <c r="G308" s="27"/>
      <c r="H308" s="94"/>
    </row>
    <row r="309" spans="1:8" ht="13.5">
      <c r="A309" s="105"/>
      <c r="B309" s="16"/>
      <c r="C309" s="27"/>
      <c r="D309" s="27"/>
      <c r="E309" s="27"/>
      <c r="F309" s="27"/>
      <c r="G309" s="27"/>
      <c r="H309" s="94"/>
    </row>
    <row r="310" spans="1:8" ht="13.5">
      <c r="A310" s="105"/>
      <c r="B310" s="16"/>
      <c r="C310" s="27"/>
      <c r="D310" s="27"/>
      <c r="E310" s="27"/>
      <c r="F310" s="27"/>
      <c r="G310" s="27"/>
      <c r="H310" s="94"/>
    </row>
    <row r="311" spans="1:8" ht="13.5">
      <c r="A311" s="105"/>
      <c r="B311" s="16"/>
      <c r="C311" s="27"/>
      <c r="D311" s="27"/>
      <c r="E311" s="27"/>
      <c r="F311" s="27"/>
      <c r="G311" s="27"/>
      <c r="H311" s="94"/>
    </row>
    <row r="312" spans="1:8" ht="13.5">
      <c r="A312" s="105"/>
      <c r="B312" s="16"/>
      <c r="C312" s="27"/>
      <c r="D312" s="27"/>
      <c r="E312" s="27"/>
      <c r="F312" s="27"/>
      <c r="G312" s="27"/>
      <c r="H312" s="94"/>
    </row>
    <row r="313" spans="1:8" ht="13.5">
      <c r="A313" s="105"/>
      <c r="B313" s="16"/>
      <c r="C313" s="27"/>
      <c r="D313" s="27"/>
      <c r="E313" s="27"/>
      <c r="F313" s="27"/>
      <c r="G313" s="27"/>
      <c r="H313" s="94"/>
    </row>
    <row r="314" spans="1:8" ht="13.5">
      <c r="A314" s="105"/>
      <c r="B314" s="16"/>
      <c r="C314" s="27"/>
      <c r="D314" s="27"/>
      <c r="E314" s="27"/>
      <c r="F314" s="27"/>
      <c r="G314" s="27"/>
      <c r="H314" s="94"/>
    </row>
    <row r="315" spans="1:8" ht="13.5">
      <c r="A315" s="105"/>
      <c r="B315" s="16"/>
      <c r="C315" s="27"/>
      <c r="D315" s="27"/>
      <c r="E315" s="27"/>
      <c r="F315" s="27"/>
      <c r="G315" s="27"/>
      <c r="H315" s="94"/>
    </row>
    <row r="316" spans="1:8" ht="13.5">
      <c r="A316" s="105"/>
      <c r="B316" s="16"/>
      <c r="C316" s="27"/>
      <c r="D316" s="27"/>
      <c r="E316" s="27"/>
      <c r="F316" s="27"/>
      <c r="G316" s="27"/>
      <c r="H316" s="94"/>
    </row>
    <row r="317" spans="1:8" ht="13.5">
      <c r="A317" s="105"/>
      <c r="B317" s="16"/>
      <c r="C317" s="27"/>
      <c r="D317" s="27"/>
      <c r="E317" s="27"/>
      <c r="F317" s="27"/>
      <c r="G317" s="27"/>
      <c r="H317" s="94"/>
    </row>
    <row r="318" spans="1:8" ht="13.5">
      <c r="A318" s="105"/>
      <c r="B318" s="16"/>
      <c r="C318" s="27"/>
      <c r="D318" s="27"/>
      <c r="E318" s="27"/>
      <c r="F318" s="27"/>
      <c r="G318" s="27"/>
      <c r="H318" s="94"/>
    </row>
    <row r="319" spans="1:8" ht="13.5">
      <c r="A319" s="105"/>
      <c r="B319" s="16"/>
      <c r="C319" s="27"/>
      <c r="D319" s="27"/>
      <c r="E319" s="27"/>
      <c r="F319" s="27"/>
      <c r="G319" s="27"/>
      <c r="H319" s="94"/>
    </row>
    <row r="320" spans="1:8" ht="13.5">
      <c r="A320" s="105"/>
      <c r="B320" s="16"/>
      <c r="C320" s="27"/>
      <c r="D320" s="27"/>
      <c r="E320" s="27"/>
      <c r="F320" s="27"/>
      <c r="G320" s="27"/>
      <c r="H320" s="94"/>
    </row>
    <row r="321" spans="1:8" ht="13.5">
      <c r="A321" s="105"/>
      <c r="B321" s="16"/>
      <c r="C321" s="27"/>
      <c r="D321" s="27"/>
      <c r="E321" s="27"/>
      <c r="F321" s="27"/>
      <c r="G321" s="27"/>
      <c r="H321" s="94"/>
    </row>
    <row r="322" spans="1:8" ht="13.5">
      <c r="A322" s="105"/>
      <c r="B322" s="16"/>
      <c r="C322" s="27"/>
      <c r="D322" s="27"/>
      <c r="E322" s="27"/>
      <c r="F322" s="27"/>
      <c r="G322" s="27"/>
      <c r="H322" s="94"/>
    </row>
    <row r="323" spans="1:8" ht="13.5">
      <c r="A323" s="105"/>
      <c r="B323" s="16"/>
      <c r="C323" s="27"/>
      <c r="D323" s="27"/>
      <c r="E323" s="27"/>
      <c r="F323" s="27"/>
      <c r="G323" s="27"/>
      <c r="H323" s="94"/>
    </row>
    <row r="324" spans="1:8" ht="13.5">
      <c r="A324" s="105"/>
      <c r="B324" s="16"/>
      <c r="C324" s="27"/>
      <c r="D324" s="27"/>
      <c r="E324" s="27"/>
      <c r="F324" s="27"/>
      <c r="G324" s="27"/>
      <c r="H324" s="94"/>
    </row>
    <row r="325" spans="1:8" ht="13.5">
      <c r="A325" s="105"/>
      <c r="B325" s="16"/>
      <c r="C325" s="27"/>
      <c r="D325" s="27"/>
      <c r="E325" s="27"/>
      <c r="F325" s="27"/>
      <c r="G325" s="27"/>
      <c r="H325" s="94"/>
    </row>
    <row r="326" spans="1:8" ht="13.5">
      <c r="A326" s="105"/>
      <c r="B326" s="16"/>
      <c r="C326" s="27"/>
      <c r="D326" s="27"/>
      <c r="E326" s="27"/>
      <c r="F326" s="27"/>
      <c r="G326" s="27"/>
      <c r="H326" s="94"/>
    </row>
    <row r="327" spans="1:8" ht="13.5">
      <c r="A327" s="105"/>
      <c r="B327" s="16"/>
      <c r="C327" s="27"/>
      <c r="D327" s="27"/>
      <c r="E327" s="27"/>
      <c r="F327" s="27"/>
      <c r="G327" s="27"/>
      <c r="H327" s="94"/>
    </row>
    <row r="328" spans="1:8" ht="13.5">
      <c r="A328" s="105"/>
      <c r="B328" s="16"/>
      <c r="C328" s="27"/>
      <c r="D328" s="27"/>
      <c r="E328" s="27"/>
      <c r="F328" s="27"/>
      <c r="G328" s="27"/>
      <c r="H328" s="94"/>
    </row>
    <row r="329" spans="1:8" ht="13.5">
      <c r="A329" s="105"/>
      <c r="B329" s="16"/>
      <c r="C329" s="27"/>
      <c r="D329" s="27"/>
      <c r="E329" s="27"/>
      <c r="F329" s="27"/>
      <c r="G329" s="27"/>
      <c r="H329" s="94"/>
    </row>
    <row r="330" spans="1:8" ht="13.5">
      <c r="A330" s="105"/>
      <c r="B330" s="16"/>
      <c r="C330" s="27"/>
      <c r="D330" s="27"/>
      <c r="E330" s="27"/>
      <c r="F330" s="27"/>
      <c r="G330" s="27"/>
      <c r="H330" s="94"/>
    </row>
    <row r="331" spans="1:8" ht="13.5">
      <c r="A331" s="105"/>
      <c r="B331" s="16"/>
      <c r="C331" s="27"/>
      <c r="D331" s="27"/>
      <c r="E331" s="27"/>
      <c r="F331" s="27"/>
      <c r="G331" s="27"/>
      <c r="H331" s="94"/>
    </row>
    <row r="332" spans="1:8" ht="13.5">
      <c r="A332" s="105"/>
      <c r="B332" s="16"/>
      <c r="C332" s="27"/>
      <c r="D332" s="27"/>
      <c r="E332" s="27"/>
      <c r="F332" s="27"/>
      <c r="G332" s="27"/>
      <c r="H332" s="94"/>
    </row>
    <row r="333" spans="1:8" ht="13.5">
      <c r="A333" s="105"/>
      <c r="B333" s="16"/>
      <c r="C333" s="27"/>
      <c r="D333" s="27"/>
      <c r="E333" s="27"/>
      <c r="F333" s="27"/>
      <c r="G333" s="27"/>
      <c r="H333" s="94"/>
    </row>
    <row r="334" spans="1:8" ht="13.5">
      <c r="A334" s="105"/>
      <c r="B334" s="16"/>
      <c r="C334" s="27"/>
      <c r="D334" s="27"/>
      <c r="E334" s="27"/>
      <c r="F334" s="27"/>
      <c r="G334" s="27"/>
      <c r="H334" s="94"/>
    </row>
    <row r="335" spans="1:8" ht="13.5">
      <c r="A335" s="105"/>
      <c r="B335" s="16"/>
      <c r="C335" s="27"/>
      <c r="D335" s="27"/>
      <c r="E335" s="27"/>
      <c r="F335" s="27"/>
      <c r="G335" s="27"/>
      <c r="H335" s="94"/>
    </row>
    <row r="336" spans="1:8" ht="13.5">
      <c r="A336" s="105"/>
      <c r="B336" s="16"/>
      <c r="C336" s="27"/>
      <c r="D336" s="27"/>
      <c r="E336" s="27"/>
      <c r="F336" s="27"/>
      <c r="G336" s="27"/>
      <c r="H336" s="94"/>
    </row>
    <row r="337" spans="1:8" ht="13.5">
      <c r="A337" s="105"/>
      <c r="B337" s="16"/>
      <c r="C337" s="27"/>
      <c r="D337" s="27"/>
      <c r="E337" s="27"/>
      <c r="F337" s="27"/>
      <c r="G337" s="27"/>
      <c r="H337" s="94"/>
    </row>
    <row r="338" spans="1:8" ht="14.25" thickBot="1">
      <c r="A338" s="98"/>
      <c r="B338" s="106" t="s">
        <v>169</v>
      </c>
      <c r="C338" s="103">
        <f>SUM(C297:C337)</f>
        <v>0</v>
      </c>
      <c r="D338" s="103">
        <f>SUM(D297:D337)</f>
        <v>0</v>
      </c>
      <c r="E338" s="103">
        <f>SUM(E297:E337)</f>
        <v>0</v>
      </c>
      <c r="F338" s="103">
        <f>SUM(F297:F337)</f>
        <v>0</v>
      </c>
      <c r="G338" s="103">
        <f>SUM(G297:G337)</f>
        <v>0</v>
      </c>
      <c r="H338" s="101">
        <f>SUM(C338:G338)</f>
        <v>0</v>
      </c>
    </row>
    <row r="339" ht="14.25" thickTop="1"/>
    <row r="340" spans="5:8" ht="13.5">
      <c r="E340" s="107" t="s">
        <v>174</v>
      </c>
      <c r="F340" s="107">
        <f>D294-H338</f>
        <v>0</v>
      </c>
      <c r="G340" s="107" t="s">
        <v>172</v>
      </c>
      <c r="H340" s="108"/>
    </row>
    <row r="341" spans="5:8" ht="13.5">
      <c r="E341" s="109" t="s">
        <v>171</v>
      </c>
      <c r="F341" s="110" t="e">
        <f>F340/D294</f>
        <v>#DIV/0!</v>
      </c>
      <c r="G341" s="108"/>
      <c r="H341" s="108"/>
    </row>
    <row r="343" spans="2:7" ht="28.5">
      <c r="B343" s="144" t="s">
        <v>180</v>
      </c>
      <c r="C343" s="144"/>
      <c r="D343" s="144"/>
      <c r="E343" s="144"/>
      <c r="F343" s="144"/>
      <c r="G343" s="144"/>
    </row>
    <row r="344" spans="6:7" ht="14.25" thickBot="1">
      <c r="F344" s="128" t="s">
        <v>161</v>
      </c>
      <c r="G344" s="128" t="s">
        <v>163</v>
      </c>
    </row>
    <row r="345" spans="1:8" ht="14.25" thickTop="1">
      <c r="A345" s="84" t="s">
        <v>146</v>
      </c>
      <c r="B345" s="85"/>
      <c r="C345" s="145" t="s">
        <v>157</v>
      </c>
      <c r="D345" s="146"/>
      <c r="E345" s="147" t="s">
        <v>158</v>
      </c>
      <c r="F345" s="148"/>
      <c r="G345" s="148"/>
      <c r="H345" s="146"/>
    </row>
    <row r="346" spans="1:8" ht="13.5">
      <c r="A346" s="88" t="s">
        <v>147</v>
      </c>
      <c r="B346" s="89"/>
      <c r="C346" s="90" t="s">
        <v>152</v>
      </c>
      <c r="D346" s="91" t="s">
        <v>153</v>
      </c>
      <c r="E346" s="92" t="s">
        <v>152</v>
      </c>
      <c r="F346" s="26" t="s">
        <v>153</v>
      </c>
      <c r="G346" s="26" t="s">
        <v>152</v>
      </c>
      <c r="H346" s="91" t="s">
        <v>153</v>
      </c>
    </row>
    <row r="347" spans="1:8" ht="13.5">
      <c r="A347" s="88" t="s">
        <v>148</v>
      </c>
      <c r="B347" s="89"/>
      <c r="C347" s="93"/>
      <c r="D347" s="94"/>
      <c r="E347" s="95"/>
      <c r="F347" s="27"/>
      <c r="G347" s="96"/>
      <c r="H347" s="94"/>
    </row>
    <row r="348" spans="1:8" ht="13.5">
      <c r="A348" s="88" t="s">
        <v>149</v>
      </c>
      <c r="B348" s="89"/>
      <c r="C348" s="93"/>
      <c r="D348" s="94"/>
      <c r="E348" s="95"/>
      <c r="F348" s="27"/>
      <c r="G348" s="96"/>
      <c r="H348" s="94"/>
    </row>
    <row r="349" spans="1:8" ht="13.5">
      <c r="A349" s="149" t="s">
        <v>150</v>
      </c>
      <c r="B349" s="97"/>
      <c r="C349" s="93"/>
      <c r="D349" s="94"/>
      <c r="E349" s="95"/>
      <c r="F349" s="27"/>
      <c r="G349" s="96"/>
      <c r="H349" s="94"/>
    </row>
    <row r="350" spans="1:8" ht="13.5">
      <c r="A350" s="150"/>
      <c r="B350" s="97"/>
      <c r="C350" s="93"/>
      <c r="D350" s="94"/>
      <c r="E350" s="95"/>
      <c r="F350" s="27"/>
      <c r="G350" s="96"/>
      <c r="H350" s="94"/>
    </row>
    <row r="351" spans="1:8" ht="14.25" thickBot="1">
      <c r="A351" s="98" t="s">
        <v>151</v>
      </c>
      <c r="B351" s="99"/>
      <c r="C351" s="100" t="s">
        <v>159</v>
      </c>
      <c r="D351" s="101">
        <f>SUM(D347:D350)</f>
        <v>0</v>
      </c>
      <c r="E351" s="102"/>
      <c r="F351" s="103"/>
      <c r="G351" s="103" t="s">
        <v>159</v>
      </c>
      <c r="H351" s="101">
        <f>SUM(F347:F351)+SUM(H347:H350)</f>
        <v>0</v>
      </c>
    </row>
    <row r="352" ht="15" thickBot="1" thickTop="1"/>
    <row r="353" spans="1:8" ht="14.25" thickTop="1">
      <c r="A353" s="84" t="s">
        <v>154</v>
      </c>
      <c r="B353" s="104" t="s">
        <v>155</v>
      </c>
      <c r="C353" s="87" t="s">
        <v>8</v>
      </c>
      <c r="D353" s="87" t="s">
        <v>9</v>
      </c>
      <c r="E353" s="87" t="s">
        <v>11</v>
      </c>
      <c r="F353" s="87" t="s">
        <v>156</v>
      </c>
      <c r="G353" s="87"/>
      <c r="H353" s="86" t="s">
        <v>168</v>
      </c>
    </row>
    <row r="354" spans="1:8" ht="13.5">
      <c r="A354" s="105"/>
      <c r="B354" s="16"/>
      <c r="C354" s="27"/>
      <c r="D354" s="27"/>
      <c r="E354" s="27"/>
      <c r="F354" s="27"/>
      <c r="G354" s="27"/>
      <c r="H354" s="94"/>
    </row>
    <row r="355" spans="1:8" ht="13.5">
      <c r="A355" s="105"/>
      <c r="B355" s="16"/>
      <c r="C355" s="27"/>
      <c r="D355" s="27"/>
      <c r="E355" s="27"/>
      <c r="F355" s="27"/>
      <c r="G355" s="27"/>
      <c r="H355" s="94"/>
    </row>
    <row r="356" spans="1:8" ht="13.5">
      <c r="A356" s="105"/>
      <c r="B356" s="16"/>
      <c r="C356" s="27"/>
      <c r="D356" s="27"/>
      <c r="E356" s="27"/>
      <c r="F356" s="27"/>
      <c r="G356" s="27"/>
      <c r="H356" s="94"/>
    </row>
    <row r="357" spans="1:8" ht="13.5">
      <c r="A357" s="105"/>
      <c r="B357" s="16"/>
      <c r="C357" s="27"/>
      <c r="D357" s="27"/>
      <c r="E357" s="27"/>
      <c r="F357" s="27"/>
      <c r="G357" s="27"/>
      <c r="H357" s="94"/>
    </row>
    <row r="358" spans="1:8" ht="13.5">
      <c r="A358" s="105"/>
      <c r="B358" s="16"/>
      <c r="C358" s="27"/>
      <c r="D358" s="27"/>
      <c r="E358" s="27"/>
      <c r="F358" s="27"/>
      <c r="G358" s="27"/>
      <c r="H358" s="94"/>
    </row>
    <row r="359" spans="1:8" ht="13.5">
      <c r="A359" s="105"/>
      <c r="B359" s="16"/>
      <c r="C359" s="27"/>
      <c r="D359" s="27"/>
      <c r="E359" s="27"/>
      <c r="F359" s="27"/>
      <c r="G359" s="27"/>
      <c r="H359" s="94"/>
    </row>
    <row r="360" spans="1:8" ht="13.5">
      <c r="A360" s="105"/>
      <c r="B360" s="16"/>
      <c r="C360" s="27"/>
      <c r="D360" s="27"/>
      <c r="E360" s="27"/>
      <c r="F360" s="27"/>
      <c r="G360" s="27"/>
      <c r="H360" s="94"/>
    </row>
    <row r="361" spans="1:8" ht="13.5">
      <c r="A361" s="105"/>
      <c r="B361" s="16"/>
      <c r="C361" s="27"/>
      <c r="D361" s="27"/>
      <c r="E361" s="27"/>
      <c r="F361" s="27"/>
      <c r="G361" s="27"/>
      <c r="H361" s="94"/>
    </row>
    <row r="362" spans="1:8" ht="13.5">
      <c r="A362" s="105"/>
      <c r="B362" s="16"/>
      <c r="C362" s="27"/>
      <c r="D362" s="27"/>
      <c r="E362" s="27"/>
      <c r="F362" s="27"/>
      <c r="G362" s="27"/>
      <c r="H362" s="94"/>
    </row>
    <row r="363" spans="1:8" ht="13.5">
      <c r="A363" s="105"/>
      <c r="B363" s="16"/>
      <c r="C363" s="27"/>
      <c r="D363" s="27"/>
      <c r="E363" s="27"/>
      <c r="F363" s="27"/>
      <c r="G363" s="27"/>
      <c r="H363" s="94"/>
    </row>
    <row r="364" spans="1:8" ht="13.5">
      <c r="A364" s="105"/>
      <c r="B364" s="16"/>
      <c r="C364" s="27"/>
      <c r="D364" s="27"/>
      <c r="E364" s="27"/>
      <c r="F364" s="27"/>
      <c r="G364" s="27"/>
      <c r="H364" s="94"/>
    </row>
    <row r="365" spans="1:8" ht="13.5">
      <c r="A365" s="105"/>
      <c r="B365" s="16"/>
      <c r="C365" s="27"/>
      <c r="D365" s="27"/>
      <c r="E365" s="27"/>
      <c r="F365" s="27"/>
      <c r="G365" s="27"/>
      <c r="H365" s="94"/>
    </row>
    <row r="366" spans="1:8" ht="13.5">
      <c r="A366" s="105"/>
      <c r="B366" s="16"/>
      <c r="C366" s="27"/>
      <c r="D366" s="27"/>
      <c r="E366" s="27"/>
      <c r="F366" s="27"/>
      <c r="G366" s="27"/>
      <c r="H366" s="94"/>
    </row>
    <row r="367" spans="1:8" ht="13.5">
      <c r="A367" s="105"/>
      <c r="B367" s="16"/>
      <c r="C367" s="27"/>
      <c r="D367" s="27"/>
      <c r="E367" s="27"/>
      <c r="F367" s="27"/>
      <c r="G367" s="27"/>
      <c r="H367" s="94"/>
    </row>
    <row r="368" spans="1:8" ht="13.5">
      <c r="A368" s="105"/>
      <c r="B368" s="16"/>
      <c r="C368" s="27"/>
      <c r="D368" s="27"/>
      <c r="E368" s="27"/>
      <c r="F368" s="27"/>
      <c r="G368" s="27"/>
      <c r="H368" s="94"/>
    </row>
    <row r="369" spans="1:8" ht="13.5">
      <c r="A369" s="105"/>
      <c r="B369" s="16"/>
      <c r="C369" s="27"/>
      <c r="D369" s="27"/>
      <c r="E369" s="27"/>
      <c r="F369" s="27"/>
      <c r="G369" s="27"/>
      <c r="H369" s="94"/>
    </row>
    <row r="370" spans="1:8" ht="13.5">
      <c r="A370" s="105"/>
      <c r="B370" s="16"/>
      <c r="C370" s="27"/>
      <c r="D370" s="27"/>
      <c r="E370" s="27"/>
      <c r="F370" s="27"/>
      <c r="G370" s="27"/>
      <c r="H370" s="94"/>
    </row>
    <row r="371" spans="1:8" ht="13.5">
      <c r="A371" s="105"/>
      <c r="B371" s="16"/>
      <c r="C371" s="27"/>
      <c r="D371" s="27"/>
      <c r="E371" s="27"/>
      <c r="F371" s="27"/>
      <c r="G371" s="27"/>
      <c r="H371" s="94"/>
    </row>
    <row r="372" spans="1:8" ht="13.5">
      <c r="A372" s="105"/>
      <c r="B372" s="16"/>
      <c r="C372" s="27"/>
      <c r="D372" s="27"/>
      <c r="E372" s="27"/>
      <c r="F372" s="27"/>
      <c r="G372" s="27"/>
      <c r="H372" s="94"/>
    </row>
    <row r="373" spans="1:8" ht="13.5">
      <c r="A373" s="105"/>
      <c r="B373" s="16"/>
      <c r="C373" s="27"/>
      <c r="D373" s="27"/>
      <c r="E373" s="27"/>
      <c r="F373" s="27"/>
      <c r="G373" s="27"/>
      <c r="H373" s="94"/>
    </row>
    <row r="374" spans="1:8" ht="13.5">
      <c r="A374" s="105"/>
      <c r="B374" s="16"/>
      <c r="C374" s="27"/>
      <c r="D374" s="27"/>
      <c r="E374" s="27"/>
      <c r="F374" s="27"/>
      <c r="G374" s="27"/>
      <c r="H374" s="94"/>
    </row>
    <row r="375" spans="1:8" ht="13.5">
      <c r="A375" s="105"/>
      <c r="B375" s="16"/>
      <c r="C375" s="27"/>
      <c r="D375" s="27"/>
      <c r="E375" s="27"/>
      <c r="F375" s="27"/>
      <c r="G375" s="27"/>
      <c r="H375" s="94"/>
    </row>
    <row r="376" spans="1:8" ht="13.5">
      <c r="A376" s="105"/>
      <c r="B376" s="16"/>
      <c r="C376" s="27"/>
      <c r="D376" s="27"/>
      <c r="E376" s="27"/>
      <c r="F376" s="27"/>
      <c r="G376" s="27"/>
      <c r="H376" s="94"/>
    </row>
    <row r="377" spans="1:8" ht="13.5">
      <c r="A377" s="105"/>
      <c r="B377" s="16"/>
      <c r="C377" s="27"/>
      <c r="D377" s="27"/>
      <c r="E377" s="27"/>
      <c r="F377" s="27"/>
      <c r="G377" s="27"/>
      <c r="H377" s="94"/>
    </row>
    <row r="378" spans="1:8" ht="13.5">
      <c r="A378" s="105"/>
      <c r="B378" s="16"/>
      <c r="C378" s="27"/>
      <c r="D378" s="27"/>
      <c r="E378" s="27"/>
      <c r="F378" s="27"/>
      <c r="G378" s="27"/>
      <c r="H378" s="94"/>
    </row>
    <row r="379" spans="1:8" ht="13.5">
      <c r="A379" s="105"/>
      <c r="B379" s="16"/>
      <c r="C379" s="27"/>
      <c r="D379" s="27"/>
      <c r="E379" s="27"/>
      <c r="F379" s="27"/>
      <c r="G379" s="27"/>
      <c r="H379" s="94"/>
    </row>
    <row r="380" spans="1:8" ht="13.5">
      <c r="A380" s="105"/>
      <c r="B380" s="16"/>
      <c r="C380" s="27"/>
      <c r="D380" s="27"/>
      <c r="E380" s="27"/>
      <c r="F380" s="27"/>
      <c r="G380" s="27"/>
      <c r="H380" s="94"/>
    </row>
    <row r="381" spans="1:8" ht="13.5">
      <c r="A381" s="105"/>
      <c r="B381" s="16"/>
      <c r="C381" s="27"/>
      <c r="D381" s="27"/>
      <c r="E381" s="27"/>
      <c r="F381" s="27"/>
      <c r="G381" s="27"/>
      <c r="H381" s="94"/>
    </row>
    <row r="382" spans="1:8" ht="13.5">
      <c r="A382" s="105"/>
      <c r="B382" s="16"/>
      <c r="C382" s="27"/>
      <c r="D382" s="27"/>
      <c r="E382" s="27"/>
      <c r="F382" s="27"/>
      <c r="G382" s="27"/>
      <c r="H382" s="94"/>
    </row>
    <row r="383" spans="1:8" ht="13.5">
      <c r="A383" s="105"/>
      <c r="B383" s="16"/>
      <c r="C383" s="27"/>
      <c r="D383" s="27"/>
      <c r="E383" s="27"/>
      <c r="F383" s="27"/>
      <c r="G383" s="27"/>
      <c r="H383" s="94"/>
    </row>
    <row r="384" spans="1:8" ht="13.5">
      <c r="A384" s="105"/>
      <c r="B384" s="16"/>
      <c r="C384" s="27"/>
      <c r="D384" s="27"/>
      <c r="E384" s="27"/>
      <c r="F384" s="27"/>
      <c r="G384" s="27"/>
      <c r="H384" s="94"/>
    </row>
    <row r="385" spans="1:8" ht="13.5">
      <c r="A385" s="105"/>
      <c r="B385" s="16"/>
      <c r="C385" s="27"/>
      <c r="D385" s="27"/>
      <c r="E385" s="27"/>
      <c r="F385" s="27"/>
      <c r="G385" s="27"/>
      <c r="H385" s="94"/>
    </row>
    <row r="386" spans="1:8" ht="13.5">
      <c r="A386" s="105"/>
      <c r="B386" s="16"/>
      <c r="C386" s="27"/>
      <c r="D386" s="27"/>
      <c r="E386" s="27"/>
      <c r="F386" s="27"/>
      <c r="G386" s="27"/>
      <c r="H386" s="94"/>
    </row>
    <row r="387" spans="1:8" ht="13.5">
      <c r="A387" s="105"/>
      <c r="B387" s="16"/>
      <c r="C387" s="27"/>
      <c r="D387" s="27"/>
      <c r="E387" s="27"/>
      <c r="F387" s="27"/>
      <c r="G387" s="27"/>
      <c r="H387" s="94"/>
    </row>
    <row r="388" spans="1:8" ht="13.5">
      <c r="A388" s="105"/>
      <c r="B388" s="16"/>
      <c r="C388" s="27"/>
      <c r="D388" s="27"/>
      <c r="E388" s="27"/>
      <c r="F388" s="27"/>
      <c r="G388" s="27"/>
      <c r="H388" s="94"/>
    </row>
    <row r="389" spans="1:8" ht="13.5">
      <c r="A389" s="105"/>
      <c r="B389" s="16"/>
      <c r="C389" s="27"/>
      <c r="D389" s="27"/>
      <c r="E389" s="27"/>
      <c r="F389" s="27"/>
      <c r="G389" s="27"/>
      <c r="H389" s="94"/>
    </row>
    <row r="390" spans="1:8" ht="13.5">
      <c r="A390" s="105"/>
      <c r="B390" s="16"/>
      <c r="C390" s="27"/>
      <c r="D390" s="27"/>
      <c r="E390" s="27"/>
      <c r="F390" s="27"/>
      <c r="G390" s="27"/>
      <c r="H390" s="94"/>
    </row>
    <row r="391" spans="1:8" ht="13.5">
      <c r="A391" s="105"/>
      <c r="B391" s="16"/>
      <c r="C391" s="27"/>
      <c r="D391" s="27"/>
      <c r="E391" s="27"/>
      <c r="F391" s="27"/>
      <c r="G391" s="27"/>
      <c r="H391" s="94"/>
    </row>
    <row r="392" spans="1:8" ht="13.5">
      <c r="A392" s="105"/>
      <c r="B392" s="16"/>
      <c r="C392" s="27"/>
      <c r="D392" s="27"/>
      <c r="E392" s="27"/>
      <c r="F392" s="27"/>
      <c r="G392" s="27"/>
      <c r="H392" s="94"/>
    </row>
    <row r="393" spans="1:8" ht="13.5">
      <c r="A393" s="105"/>
      <c r="B393" s="16"/>
      <c r="C393" s="27"/>
      <c r="D393" s="27"/>
      <c r="E393" s="27"/>
      <c r="F393" s="27"/>
      <c r="G393" s="27"/>
      <c r="H393" s="94"/>
    </row>
    <row r="394" spans="1:8" ht="13.5">
      <c r="A394" s="105"/>
      <c r="B394" s="16"/>
      <c r="C394" s="27"/>
      <c r="D394" s="27"/>
      <c r="E394" s="27"/>
      <c r="F394" s="27"/>
      <c r="G394" s="27"/>
      <c r="H394" s="94"/>
    </row>
    <row r="395" spans="1:8" ht="14.25" thickBot="1">
      <c r="A395" s="98"/>
      <c r="B395" s="106" t="s">
        <v>169</v>
      </c>
      <c r="C395" s="103">
        <f>SUM(C354:C394)</f>
        <v>0</v>
      </c>
      <c r="D395" s="103">
        <f>SUM(D354:D394)</f>
        <v>0</v>
      </c>
      <c r="E395" s="103">
        <f>SUM(E354:E394)</f>
        <v>0</v>
      </c>
      <c r="F395" s="103">
        <f>SUM(F354:F394)</f>
        <v>0</v>
      </c>
      <c r="G395" s="103">
        <f>SUM(G354:G394)</f>
        <v>0</v>
      </c>
      <c r="H395" s="101">
        <f>SUM(C395:G395)</f>
        <v>0</v>
      </c>
    </row>
    <row r="396" ht="14.25" thickTop="1"/>
    <row r="397" spans="5:8" ht="13.5">
      <c r="E397" s="107" t="s">
        <v>174</v>
      </c>
      <c r="F397" s="107">
        <f>D351-H395</f>
        <v>0</v>
      </c>
      <c r="G397" s="107" t="s">
        <v>172</v>
      </c>
      <c r="H397" s="108"/>
    </row>
    <row r="398" spans="5:8" ht="13.5">
      <c r="E398" s="109" t="s">
        <v>171</v>
      </c>
      <c r="F398" s="110" t="e">
        <f>F397/D351</f>
        <v>#DIV/0!</v>
      </c>
      <c r="G398" s="108"/>
      <c r="H398" s="108"/>
    </row>
    <row r="400" spans="2:7" ht="28.5">
      <c r="B400" s="144" t="s">
        <v>181</v>
      </c>
      <c r="C400" s="144"/>
      <c r="D400" s="144"/>
      <c r="E400" s="144"/>
      <c r="F400" s="144"/>
      <c r="G400" s="144"/>
    </row>
    <row r="401" spans="6:7" ht="14.25" thickBot="1">
      <c r="F401" s="128" t="s">
        <v>161</v>
      </c>
      <c r="G401" s="128" t="s">
        <v>163</v>
      </c>
    </row>
    <row r="402" spans="1:8" ht="14.25" thickTop="1">
      <c r="A402" s="84" t="s">
        <v>146</v>
      </c>
      <c r="B402" s="85"/>
      <c r="C402" s="145" t="s">
        <v>157</v>
      </c>
      <c r="D402" s="146"/>
      <c r="E402" s="147" t="s">
        <v>158</v>
      </c>
      <c r="F402" s="148"/>
      <c r="G402" s="148"/>
      <c r="H402" s="146"/>
    </row>
    <row r="403" spans="1:8" ht="13.5">
      <c r="A403" s="88" t="s">
        <v>147</v>
      </c>
      <c r="B403" s="89"/>
      <c r="C403" s="90" t="s">
        <v>152</v>
      </c>
      <c r="D403" s="91" t="s">
        <v>153</v>
      </c>
      <c r="E403" s="92" t="s">
        <v>152</v>
      </c>
      <c r="F403" s="26" t="s">
        <v>153</v>
      </c>
      <c r="G403" s="26" t="s">
        <v>152</v>
      </c>
      <c r="H403" s="91" t="s">
        <v>153</v>
      </c>
    </row>
    <row r="404" spans="1:8" ht="13.5">
      <c r="A404" s="88" t="s">
        <v>148</v>
      </c>
      <c r="B404" s="89"/>
      <c r="C404" s="93"/>
      <c r="D404" s="94"/>
      <c r="E404" s="95"/>
      <c r="F404" s="27"/>
      <c r="G404" s="96"/>
      <c r="H404" s="94"/>
    </row>
    <row r="405" spans="1:8" ht="13.5">
      <c r="A405" s="88" t="s">
        <v>149</v>
      </c>
      <c r="B405" s="89"/>
      <c r="C405" s="93"/>
      <c r="D405" s="94"/>
      <c r="E405" s="95"/>
      <c r="F405" s="27"/>
      <c r="G405" s="96"/>
      <c r="H405" s="94"/>
    </row>
    <row r="406" spans="1:8" ht="13.5">
      <c r="A406" s="149" t="s">
        <v>150</v>
      </c>
      <c r="B406" s="97"/>
      <c r="C406" s="93"/>
      <c r="D406" s="94"/>
      <c r="E406" s="95"/>
      <c r="F406" s="27"/>
      <c r="G406" s="96"/>
      <c r="H406" s="94"/>
    </row>
    <row r="407" spans="1:8" ht="13.5">
      <c r="A407" s="150"/>
      <c r="B407" s="97"/>
      <c r="C407" s="93"/>
      <c r="D407" s="94"/>
      <c r="E407" s="95"/>
      <c r="F407" s="27"/>
      <c r="G407" s="96"/>
      <c r="H407" s="94"/>
    </row>
    <row r="408" spans="1:8" ht="14.25" thickBot="1">
      <c r="A408" s="98" t="s">
        <v>151</v>
      </c>
      <c r="B408" s="99"/>
      <c r="C408" s="100" t="s">
        <v>159</v>
      </c>
      <c r="D408" s="101">
        <f>SUM(D404:D407)</f>
        <v>0</v>
      </c>
      <c r="E408" s="102"/>
      <c r="F408" s="103"/>
      <c r="G408" s="103" t="s">
        <v>159</v>
      </c>
      <c r="H408" s="101">
        <f>SUM(F404:F408)+SUM(H404:H407)</f>
        <v>0</v>
      </c>
    </row>
    <row r="409" ht="15" thickBot="1" thickTop="1"/>
    <row r="410" spans="1:8" ht="14.25" thickTop="1">
      <c r="A410" s="84" t="s">
        <v>154</v>
      </c>
      <c r="B410" s="104" t="s">
        <v>155</v>
      </c>
      <c r="C410" s="87" t="s">
        <v>8</v>
      </c>
      <c r="D410" s="87" t="s">
        <v>9</v>
      </c>
      <c r="E410" s="87" t="s">
        <v>11</v>
      </c>
      <c r="F410" s="87" t="s">
        <v>156</v>
      </c>
      <c r="G410" s="87"/>
      <c r="H410" s="86" t="s">
        <v>168</v>
      </c>
    </row>
    <row r="411" spans="1:8" ht="13.5">
      <c r="A411" s="105"/>
      <c r="B411" s="16"/>
      <c r="C411" s="27"/>
      <c r="D411" s="27"/>
      <c r="E411" s="27"/>
      <c r="F411" s="27"/>
      <c r="G411" s="27"/>
      <c r="H411" s="94"/>
    </row>
    <row r="412" spans="1:8" ht="13.5">
      <c r="A412" s="105"/>
      <c r="B412" s="16"/>
      <c r="C412" s="27"/>
      <c r="D412" s="27"/>
      <c r="E412" s="27"/>
      <c r="F412" s="27"/>
      <c r="G412" s="27"/>
      <c r="H412" s="94"/>
    </row>
    <row r="413" spans="1:8" ht="13.5">
      <c r="A413" s="105"/>
      <c r="B413" s="16"/>
      <c r="C413" s="27"/>
      <c r="D413" s="27"/>
      <c r="E413" s="27"/>
      <c r="F413" s="27"/>
      <c r="G413" s="27"/>
      <c r="H413" s="94"/>
    </row>
    <row r="414" spans="1:8" ht="13.5">
      <c r="A414" s="105"/>
      <c r="B414" s="16"/>
      <c r="C414" s="27"/>
      <c r="D414" s="27"/>
      <c r="E414" s="27"/>
      <c r="F414" s="27"/>
      <c r="G414" s="27"/>
      <c r="H414" s="94"/>
    </row>
    <row r="415" spans="1:8" ht="13.5">
      <c r="A415" s="105"/>
      <c r="B415" s="16"/>
      <c r="C415" s="27"/>
      <c r="D415" s="27"/>
      <c r="E415" s="27"/>
      <c r="F415" s="27"/>
      <c r="G415" s="27"/>
      <c r="H415" s="94"/>
    </row>
    <row r="416" spans="1:8" ht="13.5">
      <c r="A416" s="105"/>
      <c r="B416" s="16"/>
      <c r="C416" s="27"/>
      <c r="D416" s="27"/>
      <c r="E416" s="27"/>
      <c r="F416" s="27"/>
      <c r="G416" s="27"/>
      <c r="H416" s="94"/>
    </row>
    <row r="417" spans="1:8" ht="13.5">
      <c r="A417" s="105"/>
      <c r="B417" s="16"/>
      <c r="C417" s="27"/>
      <c r="D417" s="27"/>
      <c r="E417" s="27"/>
      <c r="F417" s="27"/>
      <c r="G417" s="27"/>
      <c r="H417" s="94"/>
    </row>
    <row r="418" spans="1:8" ht="13.5">
      <c r="A418" s="105"/>
      <c r="B418" s="16"/>
      <c r="C418" s="27"/>
      <c r="D418" s="27"/>
      <c r="E418" s="27"/>
      <c r="F418" s="27"/>
      <c r="G418" s="27"/>
      <c r="H418" s="94"/>
    </row>
    <row r="419" spans="1:8" ht="13.5">
      <c r="A419" s="105"/>
      <c r="B419" s="16"/>
      <c r="C419" s="27"/>
      <c r="D419" s="27"/>
      <c r="E419" s="27"/>
      <c r="F419" s="27"/>
      <c r="G419" s="27"/>
      <c r="H419" s="94"/>
    </row>
    <row r="420" spans="1:8" ht="13.5">
      <c r="A420" s="105"/>
      <c r="B420" s="16"/>
      <c r="C420" s="27"/>
      <c r="D420" s="27"/>
      <c r="E420" s="27"/>
      <c r="F420" s="27"/>
      <c r="G420" s="27"/>
      <c r="H420" s="94"/>
    </row>
    <row r="421" spans="1:8" ht="13.5">
      <c r="A421" s="105"/>
      <c r="B421" s="16"/>
      <c r="C421" s="27"/>
      <c r="D421" s="27"/>
      <c r="E421" s="27"/>
      <c r="F421" s="27"/>
      <c r="G421" s="27"/>
      <c r="H421" s="94"/>
    </row>
    <row r="422" spans="1:8" ht="13.5">
      <c r="A422" s="105"/>
      <c r="B422" s="16"/>
      <c r="C422" s="27"/>
      <c r="D422" s="27"/>
      <c r="E422" s="27"/>
      <c r="F422" s="27"/>
      <c r="G422" s="27"/>
      <c r="H422" s="94"/>
    </row>
    <row r="423" spans="1:8" ht="13.5">
      <c r="A423" s="105"/>
      <c r="B423" s="16"/>
      <c r="C423" s="27"/>
      <c r="D423" s="27"/>
      <c r="E423" s="27"/>
      <c r="F423" s="27"/>
      <c r="G423" s="27"/>
      <c r="H423" s="94"/>
    </row>
    <row r="424" spans="1:8" ht="13.5">
      <c r="A424" s="105"/>
      <c r="B424" s="16"/>
      <c r="C424" s="27"/>
      <c r="D424" s="27"/>
      <c r="E424" s="27"/>
      <c r="F424" s="27"/>
      <c r="G424" s="27"/>
      <c r="H424" s="94"/>
    </row>
    <row r="425" spans="1:8" ht="13.5">
      <c r="A425" s="105"/>
      <c r="B425" s="16"/>
      <c r="C425" s="27"/>
      <c r="D425" s="27"/>
      <c r="E425" s="27"/>
      <c r="F425" s="27"/>
      <c r="G425" s="27"/>
      <c r="H425" s="94"/>
    </row>
    <row r="426" spans="1:8" ht="13.5">
      <c r="A426" s="105"/>
      <c r="B426" s="16"/>
      <c r="C426" s="27"/>
      <c r="D426" s="27"/>
      <c r="E426" s="27"/>
      <c r="F426" s="27"/>
      <c r="G426" s="27"/>
      <c r="H426" s="94"/>
    </row>
    <row r="427" spans="1:8" ht="13.5">
      <c r="A427" s="105"/>
      <c r="B427" s="16"/>
      <c r="C427" s="27"/>
      <c r="D427" s="27"/>
      <c r="E427" s="27"/>
      <c r="F427" s="27"/>
      <c r="G427" s="27"/>
      <c r="H427" s="94"/>
    </row>
    <row r="428" spans="1:8" ht="13.5">
      <c r="A428" s="105"/>
      <c r="B428" s="16"/>
      <c r="C428" s="27"/>
      <c r="D428" s="27"/>
      <c r="E428" s="27"/>
      <c r="F428" s="27"/>
      <c r="G428" s="27"/>
      <c r="H428" s="94"/>
    </row>
    <row r="429" spans="1:8" ht="13.5">
      <c r="A429" s="105"/>
      <c r="B429" s="16"/>
      <c r="C429" s="27"/>
      <c r="D429" s="27"/>
      <c r="E429" s="27"/>
      <c r="F429" s="27"/>
      <c r="G429" s="27"/>
      <c r="H429" s="94"/>
    </row>
    <row r="430" spans="1:8" ht="13.5">
      <c r="A430" s="105"/>
      <c r="B430" s="16"/>
      <c r="C430" s="27"/>
      <c r="D430" s="27"/>
      <c r="E430" s="27"/>
      <c r="F430" s="27"/>
      <c r="G430" s="27"/>
      <c r="H430" s="94"/>
    </row>
    <row r="431" spans="1:8" ht="13.5">
      <c r="A431" s="105"/>
      <c r="B431" s="16"/>
      <c r="C431" s="27"/>
      <c r="D431" s="27"/>
      <c r="E431" s="27"/>
      <c r="F431" s="27"/>
      <c r="G431" s="27"/>
      <c r="H431" s="94"/>
    </row>
    <row r="432" spans="1:8" ht="13.5">
      <c r="A432" s="105"/>
      <c r="B432" s="16"/>
      <c r="C432" s="27"/>
      <c r="D432" s="27"/>
      <c r="E432" s="27"/>
      <c r="F432" s="27"/>
      <c r="G432" s="27"/>
      <c r="H432" s="94"/>
    </row>
    <row r="433" spans="1:8" ht="13.5">
      <c r="A433" s="105"/>
      <c r="B433" s="16"/>
      <c r="C433" s="27"/>
      <c r="D433" s="27"/>
      <c r="E433" s="27"/>
      <c r="F433" s="27"/>
      <c r="G433" s="27"/>
      <c r="H433" s="94"/>
    </row>
    <row r="434" spans="1:8" ht="13.5">
      <c r="A434" s="105"/>
      <c r="B434" s="16"/>
      <c r="C434" s="27"/>
      <c r="D434" s="27"/>
      <c r="E434" s="27"/>
      <c r="F434" s="27"/>
      <c r="G434" s="27"/>
      <c r="H434" s="94"/>
    </row>
    <row r="435" spans="1:8" ht="13.5">
      <c r="A435" s="105"/>
      <c r="B435" s="16"/>
      <c r="C435" s="27"/>
      <c r="D435" s="27"/>
      <c r="E435" s="27"/>
      <c r="F435" s="27"/>
      <c r="G435" s="27"/>
      <c r="H435" s="94"/>
    </row>
    <row r="436" spans="1:8" ht="13.5">
      <c r="A436" s="105"/>
      <c r="B436" s="16"/>
      <c r="C436" s="27"/>
      <c r="D436" s="27"/>
      <c r="E436" s="27"/>
      <c r="F436" s="27"/>
      <c r="G436" s="27"/>
      <c r="H436" s="94"/>
    </row>
    <row r="437" spans="1:8" ht="13.5">
      <c r="A437" s="105"/>
      <c r="B437" s="16"/>
      <c r="C437" s="27"/>
      <c r="D437" s="27"/>
      <c r="E437" s="27"/>
      <c r="F437" s="27"/>
      <c r="G437" s="27"/>
      <c r="H437" s="94"/>
    </row>
    <row r="438" spans="1:8" ht="13.5">
      <c r="A438" s="105"/>
      <c r="B438" s="16"/>
      <c r="C438" s="27"/>
      <c r="D438" s="27"/>
      <c r="E438" s="27"/>
      <c r="F438" s="27"/>
      <c r="G438" s="27"/>
      <c r="H438" s="94"/>
    </row>
    <row r="439" spans="1:8" ht="13.5">
      <c r="A439" s="105"/>
      <c r="B439" s="16"/>
      <c r="C439" s="27"/>
      <c r="D439" s="27"/>
      <c r="E439" s="27"/>
      <c r="F439" s="27"/>
      <c r="G439" s="27"/>
      <c r="H439" s="94"/>
    </row>
    <row r="440" spans="1:8" ht="13.5">
      <c r="A440" s="105"/>
      <c r="B440" s="16"/>
      <c r="C440" s="27"/>
      <c r="D440" s="27"/>
      <c r="E440" s="27"/>
      <c r="F440" s="27"/>
      <c r="G440" s="27"/>
      <c r="H440" s="94"/>
    </row>
    <row r="441" spans="1:8" ht="13.5">
      <c r="A441" s="105"/>
      <c r="B441" s="16"/>
      <c r="C441" s="27"/>
      <c r="D441" s="27"/>
      <c r="E441" s="27"/>
      <c r="F441" s="27"/>
      <c r="G441" s="27"/>
      <c r="H441" s="94"/>
    </row>
    <row r="442" spans="1:8" ht="13.5">
      <c r="A442" s="105"/>
      <c r="B442" s="16"/>
      <c r="C442" s="27"/>
      <c r="D442" s="27"/>
      <c r="E442" s="27"/>
      <c r="F442" s="27"/>
      <c r="G442" s="27"/>
      <c r="H442" s="94"/>
    </row>
    <row r="443" spans="1:8" ht="13.5">
      <c r="A443" s="105"/>
      <c r="B443" s="16"/>
      <c r="C443" s="27"/>
      <c r="D443" s="27"/>
      <c r="E443" s="27"/>
      <c r="F443" s="27"/>
      <c r="G443" s="27"/>
      <c r="H443" s="94"/>
    </row>
    <row r="444" spans="1:8" ht="13.5">
      <c r="A444" s="105"/>
      <c r="B444" s="16"/>
      <c r="C444" s="27"/>
      <c r="D444" s="27"/>
      <c r="E444" s="27"/>
      <c r="F444" s="27"/>
      <c r="G444" s="27"/>
      <c r="H444" s="94"/>
    </row>
    <row r="445" spans="1:8" ht="13.5">
      <c r="A445" s="105"/>
      <c r="B445" s="16"/>
      <c r="C445" s="27"/>
      <c r="D445" s="27"/>
      <c r="E445" s="27"/>
      <c r="F445" s="27"/>
      <c r="G445" s="27"/>
      <c r="H445" s="94"/>
    </row>
    <row r="446" spans="1:8" ht="13.5">
      <c r="A446" s="105"/>
      <c r="B446" s="16"/>
      <c r="C446" s="27"/>
      <c r="D446" s="27"/>
      <c r="E446" s="27"/>
      <c r="F446" s="27"/>
      <c r="G446" s="27"/>
      <c r="H446" s="94"/>
    </row>
    <row r="447" spans="1:8" ht="13.5">
      <c r="A447" s="105"/>
      <c r="B447" s="16"/>
      <c r="C447" s="27"/>
      <c r="D447" s="27"/>
      <c r="E447" s="27"/>
      <c r="F447" s="27"/>
      <c r="G447" s="27"/>
      <c r="H447" s="94"/>
    </row>
    <row r="448" spans="1:8" ht="13.5">
      <c r="A448" s="105"/>
      <c r="B448" s="16"/>
      <c r="C448" s="27"/>
      <c r="D448" s="27"/>
      <c r="E448" s="27"/>
      <c r="F448" s="27"/>
      <c r="G448" s="27"/>
      <c r="H448" s="94"/>
    </row>
    <row r="449" spans="1:8" ht="13.5">
      <c r="A449" s="105"/>
      <c r="B449" s="16"/>
      <c r="C449" s="27"/>
      <c r="D449" s="27"/>
      <c r="E449" s="27"/>
      <c r="F449" s="27"/>
      <c r="G449" s="27"/>
      <c r="H449" s="94"/>
    </row>
    <row r="450" spans="1:8" ht="13.5">
      <c r="A450" s="105"/>
      <c r="B450" s="16"/>
      <c r="C450" s="27"/>
      <c r="D450" s="27"/>
      <c r="E450" s="27"/>
      <c r="F450" s="27"/>
      <c r="G450" s="27"/>
      <c r="H450" s="94"/>
    </row>
    <row r="451" spans="1:8" ht="13.5">
      <c r="A451" s="105"/>
      <c r="B451" s="16"/>
      <c r="C451" s="27"/>
      <c r="D451" s="27"/>
      <c r="E451" s="27"/>
      <c r="F451" s="27"/>
      <c r="G451" s="27"/>
      <c r="H451" s="94"/>
    </row>
    <row r="452" spans="1:8" ht="14.25" thickBot="1">
      <c r="A452" s="98"/>
      <c r="B452" s="106" t="s">
        <v>169</v>
      </c>
      <c r="C452" s="103">
        <f>SUM(C411:C451)</f>
        <v>0</v>
      </c>
      <c r="D452" s="103">
        <f>SUM(D411:D451)</f>
        <v>0</v>
      </c>
      <c r="E452" s="103">
        <f>SUM(E411:E451)</f>
        <v>0</v>
      </c>
      <c r="F452" s="103">
        <f>SUM(F411:F451)</f>
        <v>0</v>
      </c>
      <c r="G452" s="103">
        <f>SUM(G411:G451)</f>
        <v>0</v>
      </c>
      <c r="H452" s="101">
        <f>SUM(C452:G452)</f>
        <v>0</v>
      </c>
    </row>
    <row r="453" ht="14.25" thickTop="1"/>
    <row r="454" spans="5:8" ht="13.5">
      <c r="E454" s="107" t="s">
        <v>174</v>
      </c>
      <c r="F454" s="107">
        <f>D408-H452</f>
        <v>0</v>
      </c>
      <c r="G454" s="107" t="s">
        <v>172</v>
      </c>
      <c r="H454" s="108"/>
    </row>
    <row r="455" spans="5:8" ht="13.5">
      <c r="E455" s="109" t="s">
        <v>171</v>
      </c>
      <c r="F455" s="110" t="e">
        <f>F454/D408</f>
        <v>#DIV/0!</v>
      </c>
      <c r="G455" s="108"/>
      <c r="H455" s="108"/>
    </row>
    <row r="457" spans="2:7" ht="28.5">
      <c r="B457" s="144" t="s">
        <v>182</v>
      </c>
      <c r="C457" s="144"/>
      <c r="D457" s="144"/>
      <c r="E457" s="144"/>
      <c r="F457" s="144"/>
      <c r="G457" s="144"/>
    </row>
    <row r="458" spans="6:7" ht="14.25" thickBot="1">
      <c r="F458" s="128" t="s">
        <v>161</v>
      </c>
      <c r="G458" s="128" t="s">
        <v>163</v>
      </c>
    </row>
    <row r="459" spans="1:8" ht="14.25" thickTop="1">
      <c r="A459" s="84" t="s">
        <v>146</v>
      </c>
      <c r="B459" s="85"/>
      <c r="C459" s="145" t="s">
        <v>157</v>
      </c>
      <c r="D459" s="146"/>
      <c r="E459" s="147" t="s">
        <v>158</v>
      </c>
      <c r="F459" s="148"/>
      <c r="G459" s="148"/>
      <c r="H459" s="146"/>
    </row>
    <row r="460" spans="1:8" ht="13.5">
      <c r="A460" s="88" t="s">
        <v>147</v>
      </c>
      <c r="B460" s="89"/>
      <c r="C460" s="90" t="s">
        <v>152</v>
      </c>
      <c r="D460" s="91" t="s">
        <v>153</v>
      </c>
      <c r="E460" s="92" t="s">
        <v>152</v>
      </c>
      <c r="F460" s="26" t="s">
        <v>153</v>
      </c>
      <c r="G460" s="26" t="s">
        <v>152</v>
      </c>
      <c r="H460" s="91" t="s">
        <v>153</v>
      </c>
    </row>
    <row r="461" spans="1:8" ht="13.5">
      <c r="A461" s="88" t="s">
        <v>148</v>
      </c>
      <c r="B461" s="89"/>
      <c r="C461" s="93"/>
      <c r="D461" s="94"/>
      <c r="E461" s="95"/>
      <c r="F461" s="27"/>
      <c r="G461" s="96"/>
      <c r="H461" s="94"/>
    </row>
    <row r="462" spans="1:8" ht="13.5">
      <c r="A462" s="88" t="s">
        <v>149</v>
      </c>
      <c r="B462" s="89"/>
      <c r="C462" s="93"/>
      <c r="D462" s="94"/>
      <c r="E462" s="95"/>
      <c r="F462" s="27"/>
      <c r="G462" s="96"/>
      <c r="H462" s="94"/>
    </row>
    <row r="463" spans="1:8" ht="13.5">
      <c r="A463" s="149" t="s">
        <v>150</v>
      </c>
      <c r="B463" s="97"/>
      <c r="C463" s="93"/>
      <c r="D463" s="94"/>
      <c r="E463" s="95"/>
      <c r="F463" s="27"/>
      <c r="G463" s="96"/>
      <c r="H463" s="94"/>
    </row>
    <row r="464" spans="1:8" ht="13.5">
      <c r="A464" s="150"/>
      <c r="B464" s="97"/>
      <c r="C464" s="93"/>
      <c r="D464" s="94"/>
      <c r="E464" s="95"/>
      <c r="F464" s="27"/>
      <c r="G464" s="96"/>
      <c r="H464" s="94"/>
    </row>
    <row r="465" spans="1:8" ht="14.25" thickBot="1">
      <c r="A465" s="98" t="s">
        <v>151</v>
      </c>
      <c r="B465" s="99"/>
      <c r="C465" s="100" t="s">
        <v>159</v>
      </c>
      <c r="D465" s="101">
        <f>SUM(D461:D464)</f>
        <v>0</v>
      </c>
      <c r="E465" s="102"/>
      <c r="F465" s="103"/>
      <c r="G465" s="103" t="s">
        <v>159</v>
      </c>
      <c r="H465" s="101">
        <f>SUM(F461:F465)+SUM(H461:H464)</f>
        <v>0</v>
      </c>
    </row>
    <row r="466" ht="15" thickBot="1" thickTop="1"/>
    <row r="467" spans="1:8" ht="14.25" thickTop="1">
      <c r="A467" s="84" t="s">
        <v>154</v>
      </c>
      <c r="B467" s="104" t="s">
        <v>155</v>
      </c>
      <c r="C467" s="87" t="s">
        <v>8</v>
      </c>
      <c r="D467" s="87" t="s">
        <v>9</v>
      </c>
      <c r="E467" s="87" t="s">
        <v>11</v>
      </c>
      <c r="F467" s="87" t="s">
        <v>156</v>
      </c>
      <c r="G467" s="87"/>
      <c r="H467" s="86" t="s">
        <v>168</v>
      </c>
    </row>
    <row r="468" spans="1:8" ht="13.5">
      <c r="A468" s="105"/>
      <c r="B468" s="16"/>
      <c r="C468" s="27"/>
      <c r="D468" s="27"/>
      <c r="E468" s="27"/>
      <c r="F468" s="27"/>
      <c r="G468" s="27"/>
      <c r="H468" s="94"/>
    </row>
    <row r="469" spans="1:8" ht="13.5">
      <c r="A469" s="105"/>
      <c r="B469" s="16"/>
      <c r="C469" s="27"/>
      <c r="D469" s="27"/>
      <c r="E469" s="27"/>
      <c r="F469" s="27"/>
      <c r="G469" s="27"/>
      <c r="H469" s="94"/>
    </row>
    <row r="470" spans="1:8" ht="13.5">
      <c r="A470" s="105"/>
      <c r="B470" s="16"/>
      <c r="C470" s="27"/>
      <c r="D470" s="27"/>
      <c r="E470" s="27"/>
      <c r="F470" s="27"/>
      <c r="G470" s="27"/>
      <c r="H470" s="94"/>
    </row>
    <row r="471" spans="1:8" ht="13.5">
      <c r="A471" s="105"/>
      <c r="B471" s="16"/>
      <c r="C471" s="27"/>
      <c r="D471" s="27"/>
      <c r="E471" s="27"/>
      <c r="F471" s="27"/>
      <c r="G471" s="27"/>
      <c r="H471" s="94"/>
    </row>
    <row r="472" spans="1:8" ht="13.5">
      <c r="A472" s="105"/>
      <c r="B472" s="16"/>
      <c r="C472" s="27"/>
      <c r="D472" s="27"/>
      <c r="E472" s="27"/>
      <c r="F472" s="27"/>
      <c r="G472" s="27"/>
      <c r="H472" s="94"/>
    </row>
    <row r="473" spans="1:8" ht="13.5">
      <c r="A473" s="105"/>
      <c r="B473" s="16"/>
      <c r="C473" s="27"/>
      <c r="D473" s="27"/>
      <c r="E473" s="27"/>
      <c r="F473" s="27"/>
      <c r="G473" s="27"/>
      <c r="H473" s="94"/>
    </row>
    <row r="474" spans="1:8" ht="13.5">
      <c r="A474" s="105"/>
      <c r="B474" s="16"/>
      <c r="C474" s="27"/>
      <c r="D474" s="27"/>
      <c r="E474" s="27"/>
      <c r="F474" s="27"/>
      <c r="G474" s="27"/>
      <c r="H474" s="94"/>
    </row>
    <row r="475" spans="1:8" ht="13.5">
      <c r="A475" s="105"/>
      <c r="B475" s="16"/>
      <c r="C475" s="27"/>
      <c r="D475" s="27"/>
      <c r="E475" s="27"/>
      <c r="F475" s="27"/>
      <c r="G475" s="27"/>
      <c r="H475" s="94"/>
    </row>
    <row r="476" spans="1:8" ht="13.5">
      <c r="A476" s="105"/>
      <c r="B476" s="16"/>
      <c r="C476" s="27"/>
      <c r="D476" s="27"/>
      <c r="E476" s="27"/>
      <c r="F476" s="27"/>
      <c r="G476" s="27"/>
      <c r="H476" s="94"/>
    </row>
    <row r="477" spans="1:8" ht="13.5">
      <c r="A477" s="105"/>
      <c r="B477" s="16"/>
      <c r="C477" s="27"/>
      <c r="D477" s="27"/>
      <c r="E477" s="27"/>
      <c r="F477" s="27"/>
      <c r="G477" s="27"/>
      <c r="H477" s="94"/>
    </row>
    <row r="478" spans="1:8" ht="13.5">
      <c r="A478" s="105"/>
      <c r="B478" s="16"/>
      <c r="C478" s="27"/>
      <c r="D478" s="27"/>
      <c r="E478" s="27"/>
      <c r="F478" s="27"/>
      <c r="G478" s="27"/>
      <c r="H478" s="94"/>
    </row>
    <row r="479" spans="1:8" ht="13.5">
      <c r="A479" s="105"/>
      <c r="B479" s="16"/>
      <c r="C479" s="27"/>
      <c r="D479" s="27"/>
      <c r="E479" s="27"/>
      <c r="F479" s="27"/>
      <c r="G479" s="27"/>
      <c r="H479" s="94"/>
    </row>
    <row r="480" spans="1:8" ht="13.5">
      <c r="A480" s="105"/>
      <c r="B480" s="16"/>
      <c r="C480" s="27"/>
      <c r="D480" s="27"/>
      <c r="E480" s="27"/>
      <c r="F480" s="27"/>
      <c r="G480" s="27"/>
      <c r="H480" s="94"/>
    </row>
    <row r="481" spans="1:8" ht="13.5">
      <c r="A481" s="105"/>
      <c r="B481" s="16"/>
      <c r="C481" s="27"/>
      <c r="D481" s="27"/>
      <c r="E481" s="27"/>
      <c r="F481" s="27"/>
      <c r="G481" s="27"/>
      <c r="H481" s="94"/>
    </row>
    <row r="482" spans="1:8" ht="13.5">
      <c r="A482" s="105"/>
      <c r="B482" s="16"/>
      <c r="C482" s="27"/>
      <c r="D482" s="27"/>
      <c r="E482" s="27"/>
      <c r="F482" s="27"/>
      <c r="G482" s="27"/>
      <c r="H482" s="94"/>
    </row>
    <row r="483" spans="1:8" ht="13.5">
      <c r="A483" s="105"/>
      <c r="B483" s="16"/>
      <c r="C483" s="27"/>
      <c r="D483" s="27"/>
      <c r="E483" s="27"/>
      <c r="F483" s="27"/>
      <c r="G483" s="27"/>
      <c r="H483" s="94"/>
    </row>
    <row r="484" spans="1:8" ht="13.5">
      <c r="A484" s="105"/>
      <c r="B484" s="16"/>
      <c r="C484" s="27"/>
      <c r="D484" s="27"/>
      <c r="E484" s="27"/>
      <c r="F484" s="27"/>
      <c r="G484" s="27"/>
      <c r="H484" s="94"/>
    </row>
    <row r="485" spans="1:8" ht="13.5">
      <c r="A485" s="105"/>
      <c r="B485" s="16"/>
      <c r="C485" s="27"/>
      <c r="D485" s="27"/>
      <c r="E485" s="27"/>
      <c r="F485" s="27"/>
      <c r="G485" s="27"/>
      <c r="H485" s="94"/>
    </row>
    <row r="486" spans="1:8" ht="13.5">
      <c r="A486" s="105"/>
      <c r="B486" s="16"/>
      <c r="C486" s="27"/>
      <c r="D486" s="27"/>
      <c r="E486" s="27"/>
      <c r="F486" s="27"/>
      <c r="G486" s="27"/>
      <c r="H486" s="94"/>
    </row>
    <row r="487" spans="1:8" ht="13.5">
      <c r="A487" s="105"/>
      <c r="B487" s="16"/>
      <c r="C487" s="27"/>
      <c r="D487" s="27"/>
      <c r="E487" s="27"/>
      <c r="F487" s="27"/>
      <c r="G487" s="27"/>
      <c r="H487" s="94"/>
    </row>
    <row r="488" spans="1:8" ht="13.5">
      <c r="A488" s="105"/>
      <c r="B488" s="16"/>
      <c r="C488" s="27"/>
      <c r="D488" s="27"/>
      <c r="E488" s="27"/>
      <c r="F488" s="27"/>
      <c r="G488" s="27"/>
      <c r="H488" s="94"/>
    </row>
    <row r="489" spans="1:8" ht="13.5">
      <c r="A489" s="105"/>
      <c r="B489" s="16"/>
      <c r="C489" s="27"/>
      <c r="D489" s="27"/>
      <c r="E489" s="27"/>
      <c r="F489" s="27"/>
      <c r="G489" s="27"/>
      <c r="H489" s="94"/>
    </row>
    <row r="490" spans="1:8" ht="13.5">
      <c r="A490" s="105"/>
      <c r="B490" s="16"/>
      <c r="C490" s="27"/>
      <c r="D490" s="27"/>
      <c r="E490" s="27"/>
      <c r="F490" s="27"/>
      <c r="G490" s="27"/>
      <c r="H490" s="94"/>
    </row>
    <row r="491" spans="1:8" ht="13.5">
      <c r="A491" s="105"/>
      <c r="B491" s="16"/>
      <c r="C491" s="27"/>
      <c r="D491" s="27"/>
      <c r="E491" s="27"/>
      <c r="F491" s="27"/>
      <c r="G491" s="27"/>
      <c r="H491" s="94"/>
    </row>
    <row r="492" spans="1:8" ht="13.5">
      <c r="A492" s="105"/>
      <c r="B492" s="16"/>
      <c r="C492" s="27"/>
      <c r="D492" s="27"/>
      <c r="E492" s="27"/>
      <c r="F492" s="27"/>
      <c r="G492" s="27"/>
      <c r="H492" s="94"/>
    </row>
    <row r="493" spans="1:8" ht="13.5">
      <c r="A493" s="105"/>
      <c r="B493" s="16"/>
      <c r="C493" s="27"/>
      <c r="D493" s="27"/>
      <c r="E493" s="27"/>
      <c r="F493" s="27"/>
      <c r="G493" s="27"/>
      <c r="H493" s="94"/>
    </row>
    <row r="494" spans="1:8" ht="13.5">
      <c r="A494" s="105"/>
      <c r="B494" s="16"/>
      <c r="C494" s="27"/>
      <c r="D494" s="27"/>
      <c r="E494" s="27"/>
      <c r="F494" s="27"/>
      <c r="G494" s="27"/>
      <c r="H494" s="94"/>
    </row>
    <row r="495" spans="1:8" ht="13.5">
      <c r="A495" s="105"/>
      <c r="B495" s="16"/>
      <c r="C495" s="27"/>
      <c r="D495" s="27"/>
      <c r="E495" s="27"/>
      <c r="F495" s="27"/>
      <c r="G495" s="27"/>
      <c r="H495" s="94"/>
    </row>
    <row r="496" spans="1:8" ht="13.5">
      <c r="A496" s="105"/>
      <c r="B496" s="16"/>
      <c r="C496" s="27"/>
      <c r="D496" s="27"/>
      <c r="E496" s="27"/>
      <c r="F496" s="27"/>
      <c r="G496" s="27"/>
      <c r="H496" s="94"/>
    </row>
    <row r="497" spans="1:8" ht="13.5">
      <c r="A497" s="105"/>
      <c r="B497" s="16"/>
      <c r="C497" s="27"/>
      <c r="D497" s="27"/>
      <c r="E497" s="27"/>
      <c r="F497" s="27"/>
      <c r="G497" s="27"/>
      <c r="H497" s="94"/>
    </row>
    <row r="498" spans="1:8" ht="13.5">
      <c r="A498" s="105"/>
      <c r="B498" s="16"/>
      <c r="C498" s="27"/>
      <c r="D498" s="27"/>
      <c r="E498" s="27"/>
      <c r="F498" s="27"/>
      <c r="G498" s="27"/>
      <c r="H498" s="94"/>
    </row>
    <row r="499" spans="1:8" ht="13.5">
      <c r="A499" s="105"/>
      <c r="B499" s="16"/>
      <c r="C499" s="27"/>
      <c r="D499" s="27"/>
      <c r="E499" s="27"/>
      <c r="F499" s="27"/>
      <c r="G499" s="27"/>
      <c r="H499" s="94"/>
    </row>
    <row r="500" spans="1:8" ht="13.5">
      <c r="A500" s="105"/>
      <c r="B500" s="16"/>
      <c r="C500" s="27"/>
      <c r="D500" s="27"/>
      <c r="E500" s="27"/>
      <c r="F500" s="27"/>
      <c r="G500" s="27"/>
      <c r="H500" s="94"/>
    </row>
    <row r="501" spans="1:8" ht="13.5">
      <c r="A501" s="105"/>
      <c r="B501" s="16"/>
      <c r="C501" s="27"/>
      <c r="D501" s="27"/>
      <c r="E501" s="27"/>
      <c r="F501" s="27"/>
      <c r="G501" s="27"/>
      <c r="H501" s="94"/>
    </row>
    <row r="502" spans="1:8" ht="13.5">
      <c r="A502" s="105"/>
      <c r="B502" s="16"/>
      <c r="C502" s="27"/>
      <c r="D502" s="27"/>
      <c r="E502" s="27"/>
      <c r="F502" s="27"/>
      <c r="G502" s="27"/>
      <c r="H502" s="94"/>
    </row>
    <row r="503" spans="1:8" ht="13.5">
      <c r="A503" s="105"/>
      <c r="B503" s="16"/>
      <c r="C503" s="27"/>
      <c r="D503" s="27"/>
      <c r="E503" s="27"/>
      <c r="F503" s="27"/>
      <c r="G503" s="27"/>
      <c r="H503" s="94"/>
    </row>
    <row r="504" spans="1:8" ht="13.5">
      <c r="A504" s="105"/>
      <c r="B504" s="16"/>
      <c r="C504" s="27"/>
      <c r="D504" s="27"/>
      <c r="E504" s="27"/>
      <c r="F504" s="27"/>
      <c r="G504" s="27"/>
      <c r="H504" s="94"/>
    </row>
    <row r="505" spans="1:8" ht="13.5">
      <c r="A505" s="105"/>
      <c r="B505" s="16"/>
      <c r="C505" s="27"/>
      <c r="D505" s="27"/>
      <c r="E505" s="27"/>
      <c r="F505" s="27"/>
      <c r="G505" s="27"/>
      <c r="H505" s="94"/>
    </row>
    <row r="506" spans="1:8" ht="13.5">
      <c r="A506" s="105"/>
      <c r="B506" s="16"/>
      <c r="C506" s="27"/>
      <c r="D506" s="27"/>
      <c r="E506" s="27"/>
      <c r="F506" s="27"/>
      <c r="G506" s="27"/>
      <c r="H506" s="94"/>
    </row>
    <row r="507" spans="1:8" ht="13.5">
      <c r="A507" s="105"/>
      <c r="B507" s="16"/>
      <c r="C507" s="27"/>
      <c r="D507" s="27"/>
      <c r="E507" s="27"/>
      <c r="F507" s="27"/>
      <c r="G507" s="27"/>
      <c r="H507" s="94"/>
    </row>
    <row r="508" spans="1:8" ht="13.5">
      <c r="A508" s="105"/>
      <c r="B508" s="16"/>
      <c r="C508" s="27"/>
      <c r="D508" s="27"/>
      <c r="E508" s="27"/>
      <c r="F508" s="27"/>
      <c r="G508" s="27"/>
      <c r="H508" s="94"/>
    </row>
    <row r="509" spans="1:8" ht="14.25" thickBot="1">
      <c r="A509" s="98"/>
      <c r="B509" s="106" t="s">
        <v>169</v>
      </c>
      <c r="C509" s="103">
        <f>SUM(C468:C508)</f>
        <v>0</v>
      </c>
      <c r="D509" s="103">
        <f>SUM(D468:D508)</f>
        <v>0</v>
      </c>
      <c r="E509" s="103">
        <f>SUM(E468:E508)</f>
        <v>0</v>
      </c>
      <c r="F509" s="103">
        <f>SUM(F468:F508)</f>
        <v>0</v>
      </c>
      <c r="G509" s="103">
        <f>SUM(G468:G508)</f>
        <v>0</v>
      </c>
      <c r="H509" s="101">
        <f>SUM(C509:G509)</f>
        <v>0</v>
      </c>
    </row>
    <row r="510" ht="14.25" thickTop="1"/>
    <row r="511" spans="5:8" ht="13.5">
      <c r="E511" s="107" t="s">
        <v>174</v>
      </c>
      <c r="F511" s="107">
        <f>D465-H509</f>
        <v>0</v>
      </c>
      <c r="G511" s="107" t="s">
        <v>172</v>
      </c>
      <c r="H511" s="108"/>
    </row>
    <row r="512" spans="5:8" ht="13.5">
      <c r="E512" s="109" t="s">
        <v>171</v>
      </c>
      <c r="F512" s="110" t="e">
        <f>F511/D465</f>
        <v>#DIV/0!</v>
      </c>
      <c r="G512" s="108"/>
      <c r="H512" s="108"/>
    </row>
    <row r="514" spans="2:7" ht="28.5">
      <c r="B514" s="144" t="s">
        <v>183</v>
      </c>
      <c r="C514" s="144"/>
      <c r="D514" s="144"/>
      <c r="E514" s="144"/>
      <c r="F514" s="144"/>
      <c r="G514" s="144"/>
    </row>
    <row r="515" spans="6:7" ht="14.25" thickBot="1">
      <c r="F515" s="128" t="s">
        <v>161</v>
      </c>
      <c r="G515" s="128" t="s">
        <v>163</v>
      </c>
    </row>
    <row r="516" spans="1:8" ht="14.25" thickTop="1">
      <c r="A516" s="84" t="s">
        <v>146</v>
      </c>
      <c r="B516" s="85"/>
      <c r="C516" s="145" t="s">
        <v>157</v>
      </c>
      <c r="D516" s="146"/>
      <c r="E516" s="147" t="s">
        <v>158</v>
      </c>
      <c r="F516" s="148"/>
      <c r="G516" s="148"/>
      <c r="H516" s="146"/>
    </row>
    <row r="517" spans="1:8" ht="13.5">
      <c r="A517" s="88" t="s">
        <v>147</v>
      </c>
      <c r="B517" s="89"/>
      <c r="C517" s="90" t="s">
        <v>152</v>
      </c>
      <c r="D517" s="91" t="s">
        <v>153</v>
      </c>
      <c r="E517" s="92" t="s">
        <v>152</v>
      </c>
      <c r="F517" s="26" t="s">
        <v>153</v>
      </c>
      <c r="G517" s="26" t="s">
        <v>152</v>
      </c>
      <c r="H517" s="91" t="s">
        <v>153</v>
      </c>
    </row>
    <row r="518" spans="1:8" ht="13.5">
      <c r="A518" s="88" t="s">
        <v>148</v>
      </c>
      <c r="B518" s="89"/>
      <c r="C518" s="93"/>
      <c r="D518" s="94"/>
      <c r="E518" s="95"/>
      <c r="F518" s="27"/>
      <c r="G518" s="96"/>
      <c r="H518" s="94"/>
    </row>
    <row r="519" spans="1:8" ht="13.5">
      <c r="A519" s="88" t="s">
        <v>149</v>
      </c>
      <c r="B519" s="89"/>
      <c r="C519" s="93"/>
      <c r="D519" s="94"/>
      <c r="E519" s="95"/>
      <c r="F519" s="27"/>
      <c r="G519" s="96"/>
      <c r="H519" s="94"/>
    </row>
    <row r="520" spans="1:8" ht="13.5">
      <c r="A520" s="149" t="s">
        <v>150</v>
      </c>
      <c r="B520" s="97"/>
      <c r="C520" s="93"/>
      <c r="D520" s="94"/>
      <c r="E520" s="95"/>
      <c r="F520" s="27"/>
      <c r="G520" s="96"/>
      <c r="H520" s="94"/>
    </row>
    <row r="521" spans="1:8" ht="13.5">
      <c r="A521" s="150"/>
      <c r="B521" s="97"/>
      <c r="C521" s="93"/>
      <c r="D521" s="94"/>
      <c r="E521" s="95"/>
      <c r="F521" s="27"/>
      <c r="G521" s="96"/>
      <c r="H521" s="94"/>
    </row>
    <row r="522" spans="1:8" ht="14.25" thickBot="1">
      <c r="A522" s="98" t="s">
        <v>151</v>
      </c>
      <c r="B522" s="99"/>
      <c r="C522" s="100" t="s">
        <v>159</v>
      </c>
      <c r="D522" s="101">
        <f>SUM(D518:D521)</f>
        <v>0</v>
      </c>
      <c r="E522" s="102"/>
      <c r="F522" s="103"/>
      <c r="G522" s="103" t="s">
        <v>159</v>
      </c>
      <c r="H522" s="101">
        <f>SUM(F518:F522)+SUM(H518:H521)</f>
        <v>0</v>
      </c>
    </row>
    <row r="523" ht="15" thickBot="1" thickTop="1"/>
    <row r="524" spans="1:8" ht="14.25" thickTop="1">
      <c r="A524" s="84" t="s">
        <v>154</v>
      </c>
      <c r="B524" s="104" t="s">
        <v>155</v>
      </c>
      <c r="C524" s="87" t="s">
        <v>8</v>
      </c>
      <c r="D524" s="87" t="s">
        <v>9</v>
      </c>
      <c r="E524" s="87" t="s">
        <v>11</v>
      </c>
      <c r="F524" s="87" t="s">
        <v>156</v>
      </c>
      <c r="G524" s="87"/>
      <c r="H524" s="86" t="s">
        <v>168</v>
      </c>
    </row>
    <row r="525" spans="1:8" ht="13.5">
      <c r="A525" s="105"/>
      <c r="B525" s="16"/>
      <c r="C525" s="27"/>
      <c r="D525" s="27"/>
      <c r="E525" s="27"/>
      <c r="F525" s="27"/>
      <c r="G525" s="27"/>
      <c r="H525" s="94"/>
    </row>
    <row r="526" spans="1:8" ht="13.5">
      <c r="A526" s="105"/>
      <c r="B526" s="16"/>
      <c r="C526" s="27"/>
      <c r="D526" s="27"/>
      <c r="E526" s="27"/>
      <c r="F526" s="27"/>
      <c r="G526" s="27"/>
      <c r="H526" s="94"/>
    </row>
    <row r="527" spans="1:8" ht="13.5">
      <c r="A527" s="105"/>
      <c r="B527" s="16"/>
      <c r="C527" s="27"/>
      <c r="D527" s="27"/>
      <c r="E527" s="27"/>
      <c r="F527" s="27"/>
      <c r="G527" s="27"/>
      <c r="H527" s="94"/>
    </row>
    <row r="528" spans="1:8" ht="13.5">
      <c r="A528" s="105"/>
      <c r="B528" s="16"/>
      <c r="C528" s="27"/>
      <c r="D528" s="27"/>
      <c r="E528" s="27"/>
      <c r="F528" s="27"/>
      <c r="G528" s="27"/>
      <c r="H528" s="94"/>
    </row>
    <row r="529" spans="1:8" ht="13.5">
      <c r="A529" s="105"/>
      <c r="B529" s="16"/>
      <c r="C529" s="27"/>
      <c r="D529" s="27"/>
      <c r="E529" s="27"/>
      <c r="F529" s="27"/>
      <c r="G529" s="27"/>
      <c r="H529" s="94"/>
    </row>
    <row r="530" spans="1:8" ht="13.5">
      <c r="A530" s="105"/>
      <c r="B530" s="16"/>
      <c r="C530" s="27"/>
      <c r="D530" s="27"/>
      <c r="E530" s="27"/>
      <c r="F530" s="27"/>
      <c r="G530" s="27"/>
      <c r="H530" s="94"/>
    </row>
    <row r="531" spans="1:8" ht="13.5">
      <c r="A531" s="105"/>
      <c r="B531" s="16"/>
      <c r="C531" s="27"/>
      <c r="D531" s="27"/>
      <c r="E531" s="27"/>
      <c r="F531" s="27"/>
      <c r="G531" s="27"/>
      <c r="H531" s="94"/>
    </row>
    <row r="532" spans="1:8" ht="13.5">
      <c r="A532" s="105"/>
      <c r="B532" s="16"/>
      <c r="C532" s="27"/>
      <c r="D532" s="27"/>
      <c r="E532" s="27"/>
      <c r="F532" s="27"/>
      <c r="G532" s="27"/>
      <c r="H532" s="94"/>
    </row>
    <row r="533" spans="1:8" ht="13.5">
      <c r="A533" s="105"/>
      <c r="B533" s="16"/>
      <c r="C533" s="27"/>
      <c r="D533" s="27"/>
      <c r="E533" s="27"/>
      <c r="F533" s="27"/>
      <c r="G533" s="27"/>
      <c r="H533" s="94"/>
    </row>
    <row r="534" spans="1:8" ht="13.5">
      <c r="A534" s="105"/>
      <c r="B534" s="16"/>
      <c r="C534" s="27"/>
      <c r="D534" s="27"/>
      <c r="E534" s="27"/>
      <c r="F534" s="27"/>
      <c r="G534" s="27"/>
      <c r="H534" s="94"/>
    </row>
    <row r="535" spans="1:8" ht="13.5">
      <c r="A535" s="105"/>
      <c r="B535" s="16"/>
      <c r="C535" s="27"/>
      <c r="D535" s="27"/>
      <c r="E535" s="27"/>
      <c r="F535" s="27"/>
      <c r="G535" s="27"/>
      <c r="H535" s="94"/>
    </row>
    <row r="536" spans="1:8" ht="13.5">
      <c r="A536" s="105"/>
      <c r="B536" s="16"/>
      <c r="C536" s="27"/>
      <c r="D536" s="27"/>
      <c r="E536" s="27"/>
      <c r="F536" s="27"/>
      <c r="G536" s="27"/>
      <c r="H536" s="94"/>
    </row>
    <row r="537" spans="1:8" ht="13.5">
      <c r="A537" s="105"/>
      <c r="B537" s="16"/>
      <c r="C537" s="27"/>
      <c r="D537" s="27"/>
      <c r="E537" s="27"/>
      <c r="F537" s="27"/>
      <c r="G537" s="27"/>
      <c r="H537" s="94"/>
    </row>
    <row r="538" spans="1:8" ht="13.5">
      <c r="A538" s="105"/>
      <c r="B538" s="16"/>
      <c r="C538" s="27"/>
      <c r="D538" s="27"/>
      <c r="E538" s="27"/>
      <c r="F538" s="27"/>
      <c r="G538" s="27"/>
      <c r="H538" s="94"/>
    </row>
    <row r="539" spans="1:8" ht="13.5">
      <c r="A539" s="105"/>
      <c r="B539" s="16"/>
      <c r="C539" s="27"/>
      <c r="D539" s="27"/>
      <c r="E539" s="27"/>
      <c r="F539" s="27"/>
      <c r="G539" s="27"/>
      <c r="H539" s="94"/>
    </row>
    <row r="540" spans="1:8" ht="13.5">
      <c r="A540" s="105"/>
      <c r="B540" s="16"/>
      <c r="C540" s="27"/>
      <c r="D540" s="27"/>
      <c r="E540" s="27"/>
      <c r="F540" s="27"/>
      <c r="G540" s="27"/>
      <c r="H540" s="94"/>
    </row>
    <row r="541" spans="1:8" ht="13.5">
      <c r="A541" s="105"/>
      <c r="B541" s="16"/>
      <c r="C541" s="27"/>
      <c r="D541" s="27"/>
      <c r="E541" s="27"/>
      <c r="F541" s="27"/>
      <c r="G541" s="27"/>
      <c r="H541" s="94"/>
    </row>
    <row r="542" spans="1:8" ht="13.5">
      <c r="A542" s="105"/>
      <c r="B542" s="16"/>
      <c r="C542" s="27"/>
      <c r="D542" s="27"/>
      <c r="E542" s="27"/>
      <c r="F542" s="27"/>
      <c r="G542" s="27"/>
      <c r="H542" s="94"/>
    </row>
    <row r="543" spans="1:8" ht="13.5">
      <c r="A543" s="105"/>
      <c r="B543" s="16"/>
      <c r="C543" s="27"/>
      <c r="D543" s="27"/>
      <c r="E543" s="27"/>
      <c r="F543" s="27"/>
      <c r="G543" s="27"/>
      <c r="H543" s="94"/>
    </row>
    <row r="544" spans="1:8" ht="13.5">
      <c r="A544" s="105"/>
      <c r="B544" s="16"/>
      <c r="C544" s="27"/>
      <c r="D544" s="27"/>
      <c r="E544" s="27"/>
      <c r="F544" s="27"/>
      <c r="G544" s="27"/>
      <c r="H544" s="94"/>
    </row>
    <row r="545" spans="1:8" ht="13.5">
      <c r="A545" s="105"/>
      <c r="B545" s="16"/>
      <c r="C545" s="27"/>
      <c r="D545" s="27"/>
      <c r="E545" s="27"/>
      <c r="F545" s="27"/>
      <c r="G545" s="27"/>
      <c r="H545" s="94"/>
    </row>
    <row r="546" spans="1:8" ht="13.5">
      <c r="A546" s="105"/>
      <c r="B546" s="16"/>
      <c r="C546" s="27"/>
      <c r="D546" s="27"/>
      <c r="E546" s="27"/>
      <c r="F546" s="27"/>
      <c r="G546" s="27"/>
      <c r="H546" s="94"/>
    </row>
    <row r="547" spans="1:8" ht="13.5">
      <c r="A547" s="105"/>
      <c r="B547" s="16"/>
      <c r="C547" s="27"/>
      <c r="D547" s="27"/>
      <c r="E547" s="27"/>
      <c r="F547" s="27"/>
      <c r="G547" s="27"/>
      <c r="H547" s="94"/>
    </row>
    <row r="548" spans="1:8" ht="13.5">
      <c r="A548" s="105"/>
      <c r="B548" s="16"/>
      <c r="C548" s="27"/>
      <c r="D548" s="27"/>
      <c r="E548" s="27"/>
      <c r="F548" s="27"/>
      <c r="G548" s="27"/>
      <c r="H548" s="94"/>
    </row>
    <row r="549" spans="1:8" ht="13.5">
      <c r="A549" s="105"/>
      <c r="B549" s="16"/>
      <c r="C549" s="27"/>
      <c r="D549" s="27"/>
      <c r="E549" s="27"/>
      <c r="F549" s="27"/>
      <c r="G549" s="27"/>
      <c r="H549" s="94"/>
    </row>
    <row r="550" spans="1:8" ht="13.5">
      <c r="A550" s="105"/>
      <c r="B550" s="16"/>
      <c r="C550" s="27"/>
      <c r="D550" s="27"/>
      <c r="E550" s="27"/>
      <c r="F550" s="27"/>
      <c r="G550" s="27"/>
      <c r="H550" s="94"/>
    </row>
    <row r="551" spans="1:8" ht="13.5">
      <c r="A551" s="105"/>
      <c r="B551" s="16"/>
      <c r="C551" s="27"/>
      <c r="D551" s="27"/>
      <c r="E551" s="27"/>
      <c r="F551" s="27"/>
      <c r="G551" s="27"/>
      <c r="H551" s="94"/>
    </row>
    <row r="552" spans="1:8" ht="13.5">
      <c r="A552" s="105"/>
      <c r="B552" s="16"/>
      <c r="C552" s="27"/>
      <c r="D552" s="27"/>
      <c r="E552" s="27"/>
      <c r="F552" s="27"/>
      <c r="G552" s="27"/>
      <c r="H552" s="94"/>
    </row>
    <row r="553" spans="1:8" ht="13.5">
      <c r="A553" s="105"/>
      <c r="B553" s="16"/>
      <c r="C553" s="27"/>
      <c r="D553" s="27"/>
      <c r="E553" s="27"/>
      <c r="F553" s="27"/>
      <c r="G553" s="27"/>
      <c r="H553" s="94"/>
    </row>
    <row r="554" spans="1:8" ht="13.5">
      <c r="A554" s="105"/>
      <c r="B554" s="16"/>
      <c r="C554" s="27"/>
      <c r="D554" s="27"/>
      <c r="E554" s="27"/>
      <c r="F554" s="27"/>
      <c r="G554" s="27"/>
      <c r="H554" s="94"/>
    </row>
    <row r="555" spans="1:8" ht="13.5">
      <c r="A555" s="105"/>
      <c r="B555" s="16"/>
      <c r="C555" s="27"/>
      <c r="D555" s="27"/>
      <c r="E555" s="27"/>
      <c r="F555" s="27"/>
      <c r="G555" s="27"/>
      <c r="H555" s="94"/>
    </row>
    <row r="556" spans="1:8" ht="13.5">
      <c r="A556" s="105"/>
      <c r="B556" s="16"/>
      <c r="C556" s="27"/>
      <c r="D556" s="27"/>
      <c r="E556" s="27"/>
      <c r="F556" s="27"/>
      <c r="G556" s="27"/>
      <c r="H556" s="94"/>
    </row>
    <row r="557" spans="1:8" ht="13.5">
      <c r="A557" s="105"/>
      <c r="B557" s="16"/>
      <c r="C557" s="27"/>
      <c r="D557" s="27"/>
      <c r="E557" s="27"/>
      <c r="F557" s="27"/>
      <c r="G557" s="27"/>
      <c r="H557" s="94"/>
    </row>
    <row r="558" spans="1:8" ht="13.5">
      <c r="A558" s="105"/>
      <c r="B558" s="16"/>
      <c r="C558" s="27"/>
      <c r="D558" s="27"/>
      <c r="E558" s="27"/>
      <c r="F558" s="27"/>
      <c r="G558" s="27"/>
      <c r="H558" s="94"/>
    </row>
    <row r="559" spans="1:8" ht="13.5">
      <c r="A559" s="105"/>
      <c r="B559" s="16"/>
      <c r="C559" s="27"/>
      <c r="D559" s="27"/>
      <c r="E559" s="27"/>
      <c r="F559" s="27"/>
      <c r="G559" s="27"/>
      <c r="H559" s="94"/>
    </row>
    <row r="560" spans="1:8" ht="13.5">
      <c r="A560" s="105"/>
      <c r="B560" s="16"/>
      <c r="C560" s="27"/>
      <c r="D560" s="27"/>
      <c r="E560" s="27"/>
      <c r="F560" s="27"/>
      <c r="G560" s="27"/>
      <c r="H560" s="94"/>
    </row>
    <row r="561" spans="1:8" ht="13.5">
      <c r="A561" s="105"/>
      <c r="B561" s="16"/>
      <c r="C561" s="27"/>
      <c r="D561" s="27"/>
      <c r="E561" s="27"/>
      <c r="F561" s="27"/>
      <c r="G561" s="27"/>
      <c r="H561" s="94"/>
    </row>
    <row r="562" spans="1:8" ht="13.5">
      <c r="A562" s="105"/>
      <c r="B562" s="16"/>
      <c r="C562" s="27"/>
      <c r="D562" s="27"/>
      <c r="E562" s="27"/>
      <c r="F562" s="27"/>
      <c r="G562" s="27"/>
      <c r="H562" s="94"/>
    </row>
    <row r="563" spans="1:8" ht="13.5">
      <c r="A563" s="105"/>
      <c r="B563" s="16"/>
      <c r="C563" s="27"/>
      <c r="D563" s="27"/>
      <c r="E563" s="27"/>
      <c r="F563" s="27"/>
      <c r="G563" s="27"/>
      <c r="H563" s="94"/>
    </row>
    <row r="564" spans="1:8" ht="13.5">
      <c r="A564" s="105"/>
      <c r="B564" s="16"/>
      <c r="C564" s="27"/>
      <c r="D564" s="27"/>
      <c r="E564" s="27"/>
      <c r="F564" s="27"/>
      <c r="G564" s="27"/>
      <c r="H564" s="94"/>
    </row>
    <row r="565" spans="1:8" ht="13.5">
      <c r="A565" s="105"/>
      <c r="B565" s="16"/>
      <c r="C565" s="27"/>
      <c r="D565" s="27"/>
      <c r="E565" s="27"/>
      <c r="F565" s="27"/>
      <c r="G565" s="27"/>
      <c r="H565" s="94"/>
    </row>
    <row r="566" spans="1:8" ht="14.25" thickBot="1">
      <c r="A566" s="98"/>
      <c r="B566" s="106" t="s">
        <v>169</v>
      </c>
      <c r="C566" s="103">
        <f>SUM(C525:C565)</f>
        <v>0</v>
      </c>
      <c r="D566" s="103">
        <f>SUM(D525:D565)</f>
        <v>0</v>
      </c>
      <c r="E566" s="103">
        <f>SUM(E525:E565)</f>
        <v>0</v>
      </c>
      <c r="F566" s="103">
        <f>SUM(F525:F565)</f>
        <v>0</v>
      </c>
      <c r="G566" s="103">
        <f>SUM(G525:G565)</f>
        <v>0</v>
      </c>
      <c r="H566" s="101">
        <f>SUM(C566:G566)</f>
        <v>0</v>
      </c>
    </row>
    <row r="567" ht="14.25" thickTop="1"/>
    <row r="568" spans="5:8" ht="13.5">
      <c r="E568" s="107" t="s">
        <v>174</v>
      </c>
      <c r="F568" s="107">
        <f>D522-H566</f>
        <v>0</v>
      </c>
      <c r="G568" s="107" t="s">
        <v>172</v>
      </c>
      <c r="H568" s="108"/>
    </row>
    <row r="569" spans="5:8" ht="13.5">
      <c r="E569" s="109" t="s">
        <v>171</v>
      </c>
      <c r="F569" s="110" t="e">
        <f>F568/D522</f>
        <v>#DIV/0!</v>
      </c>
      <c r="G569" s="108"/>
      <c r="H569" s="108"/>
    </row>
    <row r="571" spans="2:7" ht="28.5">
      <c r="B571" s="144" t="s">
        <v>184</v>
      </c>
      <c r="C571" s="144"/>
      <c r="D571" s="144"/>
      <c r="E571" s="144"/>
      <c r="F571" s="144"/>
      <c r="G571" s="144"/>
    </row>
    <row r="572" spans="6:7" ht="14.25" thickBot="1">
      <c r="F572" s="128" t="s">
        <v>161</v>
      </c>
      <c r="G572" s="128" t="s">
        <v>163</v>
      </c>
    </row>
    <row r="573" spans="1:8" ht="14.25" thickTop="1">
      <c r="A573" s="84" t="s">
        <v>146</v>
      </c>
      <c r="B573" s="85"/>
      <c r="C573" s="145" t="s">
        <v>157</v>
      </c>
      <c r="D573" s="146"/>
      <c r="E573" s="147" t="s">
        <v>158</v>
      </c>
      <c r="F573" s="148"/>
      <c r="G573" s="148"/>
      <c r="H573" s="146"/>
    </row>
    <row r="574" spans="1:8" ht="13.5">
      <c r="A574" s="88" t="s">
        <v>147</v>
      </c>
      <c r="B574" s="89"/>
      <c r="C574" s="90" t="s">
        <v>152</v>
      </c>
      <c r="D574" s="91" t="s">
        <v>153</v>
      </c>
      <c r="E574" s="92" t="s">
        <v>152</v>
      </c>
      <c r="F574" s="26" t="s">
        <v>153</v>
      </c>
      <c r="G574" s="26" t="s">
        <v>152</v>
      </c>
      <c r="H574" s="91" t="s">
        <v>153</v>
      </c>
    </row>
    <row r="575" spans="1:8" ht="13.5">
      <c r="A575" s="88" t="s">
        <v>148</v>
      </c>
      <c r="B575" s="89"/>
      <c r="C575" s="93"/>
      <c r="D575" s="94"/>
      <c r="E575" s="95"/>
      <c r="F575" s="27"/>
      <c r="G575" s="96"/>
      <c r="H575" s="94"/>
    </row>
    <row r="576" spans="1:8" ht="13.5">
      <c r="A576" s="88" t="s">
        <v>149</v>
      </c>
      <c r="B576" s="89"/>
      <c r="C576" s="93"/>
      <c r="D576" s="94"/>
      <c r="E576" s="95"/>
      <c r="F576" s="27"/>
      <c r="G576" s="96"/>
      <c r="H576" s="94"/>
    </row>
    <row r="577" spans="1:8" ht="13.5">
      <c r="A577" s="149" t="s">
        <v>150</v>
      </c>
      <c r="B577" s="97"/>
      <c r="C577" s="93"/>
      <c r="D577" s="94"/>
      <c r="E577" s="95"/>
      <c r="F577" s="27"/>
      <c r="G577" s="96"/>
      <c r="H577" s="94"/>
    </row>
    <row r="578" spans="1:8" ht="13.5">
      <c r="A578" s="150"/>
      <c r="B578" s="97"/>
      <c r="C578" s="93"/>
      <c r="D578" s="94"/>
      <c r="E578" s="95"/>
      <c r="F578" s="27"/>
      <c r="G578" s="96"/>
      <c r="H578" s="94"/>
    </row>
    <row r="579" spans="1:8" ht="14.25" thickBot="1">
      <c r="A579" s="98" t="s">
        <v>151</v>
      </c>
      <c r="B579" s="99"/>
      <c r="C579" s="100" t="s">
        <v>159</v>
      </c>
      <c r="D579" s="101">
        <f>SUM(D575:D578)</f>
        <v>0</v>
      </c>
      <c r="E579" s="102"/>
      <c r="F579" s="103"/>
      <c r="G579" s="103" t="s">
        <v>159</v>
      </c>
      <c r="H579" s="101">
        <f>SUM(F575:F579)+SUM(H575:H578)</f>
        <v>0</v>
      </c>
    </row>
    <row r="580" ht="15" thickBot="1" thickTop="1"/>
    <row r="581" spans="1:8" ht="14.25" thickTop="1">
      <c r="A581" s="84" t="s">
        <v>154</v>
      </c>
      <c r="B581" s="104" t="s">
        <v>155</v>
      </c>
      <c r="C581" s="87" t="s">
        <v>8</v>
      </c>
      <c r="D581" s="87" t="s">
        <v>9</v>
      </c>
      <c r="E581" s="87" t="s">
        <v>11</v>
      </c>
      <c r="F581" s="87" t="s">
        <v>156</v>
      </c>
      <c r="G581" s="87"/>
      <c r="H581" s="86" t="s">
        <v>168</v>
      </c>
    </row>
    <row r="582" spans="1:8" ht="13.5">
      <c r="A582" s="105"/>
      <c r="B582" s="16"/>
      <c r="C582" s="27"/>
      <c r="D582" s="27"/>
      <c r="E582" s="27"/>
      <c r="F582" s="27"/>
      <c r="G582" s="27"/>
      <c r="H582" s="94"/>
    </row>
    <row r="583" spans="1:8" ht="13.5">
      <c r="A583" s="105"/>
      <c r="B583" s="16"/>
      <c r="C583" s="27"/>
      <c r="D583" s="27"/>
      <c r="E583" s="27"/>
      <c r="F583" s="27"/>
      <c r="G583" s="27"/>
      <c r="H583" s="94"/>
    </row>
    <row r="584" spans="1:8" ht="13.5">
      <c r="A584" s="105"/>
      <c r="B584" s="16"/>
      <c r="C584" s="27"/>
      <c r="D584" s="27"/>
      <c r="E584" s="27"/>
      <c r="F584" s="27"/>
      <c r="G584" s="27"/>
      <c r="H584" s="94"/>
    </row>
    <row r="585" spans="1:8" ht="13.5">
      <c r="A585" s="105"/>
      <c r="B585" s="16"/>
      <c r="C585" s="27"/>
      <c r="D585" s="27"/>
      <c r="E585" s="27"/>
      <c r="F585" s="27"/>
      <c r="G585" s="27"/>
      <c r="H585" s="94"/>
    </row>
    <row r="586" spans="1:8" ht="13.5">
      <c r="A586" s="105"/>
      <c r="B586" s="16"/>
      <c r="C586" s="27"/>
      <c r="D586" s="27"/>
      <c r="E586" s="27"/>
      <c r="F586" s="27"/>
      <c r="G586" s="27"/>
      <c r="H586" s="94"/>
    </row>
    <row r="587" spans="1:8" ht="13.5">
      <c r="A587" s="105"/>
      <c r="B587" s="16"/>
      <c r="C587" s="27"/>
      <c r="D587" s="27"/>
      <c r="E587" s="27"/>
      <c r="F587" s="27"/>
      <c r="G587" s="27"/>
      <c r="H587" s="94"/>
    </row>
    <row r="588" spans="1:8" ht="13.5">
      <c r="A588" s="105"/>
      <c r="B588" s="16"/>
      <c r="C588" s="27"/>
      <c r="D588" s="27"/>
      <c r="E588" s="27"/>
      <c r="F588" s="27"/>
      <c r="G588" s="27"/>
      <c r="H588" s="94"/>
    </row>
    <row r="589" spans="1:8" ht="13.5">
      <c r="A589" s="105"/>
      <c r="B589" s="16"/>
      <c r="C589" s="27"/>
      <c r="D589" s="27"/>
      <c r="E589" s="27"/>
      <c r="F589" s="27"/>
      <c r="G589" s="27"/>
      <c r="H589" s="94"/>
    </row>
    <row r="590" spans="1:8" ht="13.5">
      <c r="A590" s="105"/>
      <c r="B590" s="16"/>
      <c r="C590" s="27"/>
      <c r="D590" s="27"/>
      <c r="E590" s="27"/>
      <c r="F590" s="27"/>
      <c r="G590" s="27"/>
      <c r="H590" s="94"/>
    </row>
    <row r="591" spans="1:8" ht="13.5">
      <c r="A591" s="105"/>
      <c r="B591" s="16"/>
      <c r="C591" s="27"/>
      <c r="D591" s="27"/>
      <c r="E591" s="27"/>
      <c r="F591" s="27"/>
      <c r="G591" s="27"/>
      <c r="H591" s="94"/>
    </row>
    <row r="592" spans="1:8" ht="13.5">
      <c r="A592" s="105"/>
      <c r="B592" s="16"/>
      <c r="C592" s="27"/>
      <c r="D592" s="27"/>
      <c r="E592" s="27"/>
      <c r="F592" s="27"/>
      <c r="G592" s="27"/>
      <c r="H592" s="94"/>
    </row>
    <row r="593" spans="1:8" ht="13.5">
      <c r="A593" s="105"/>
      <c r="B593" s="16"/>
      <c r="C593" s="27"/>
      <c r="D593" s="27"/>
      <c r="E593" s="27"/>
      <c r="F593" s="27"/>
      <c r="G593" s="27"/>
      <c r="H593" s="94"/>
    </row>
    <row r="594" spans="1:8" ht="13.5">
      <c r="A594" s="105"/>
      <c r="B594" s="16"/>
      <c r="C594" s="27"/>
      <c r="D594" s="27"/>
      <c r="E594" s="27"/>
      <c r="F594" s="27"/>
      <c r="G594" s="27"/>
      <c r="H594" s="94"/>
    </row>
    <row r="595" spans="1:8" ht="13.5">
      <c r="A595" s="105"/>
      <c r="B595" s="16"/>
      <c r="C595" s="27"/>
      <c r="D595" s="27"/>
      <c r="E595" s="27"/>
      <c r="F595" s="27"/>
      <c r="G595" s="27"/>
      <c r="H595" s="94"/>
    </row>
    <row r="596" spans="1:8" ht="13.5">
      <c r="A596" s="105"/>
      <c r="B596" s="16"/>
      <c r="C596" s="27"/>
      <c r="D596" s="27"/>
      <c r="E596" s="27"/>
      <c r="F596" s="27"/>
      <c r="G596" s="27"/>
      <c r="H596" s="94"/>
    </row>
    <row r="597" spans="1:8" ht="13.5">
      <c r="A597" s="105"/>
      <c r="B597" s="16"/>
      <c r="C597" s="27"/>
      <c r="D597" s="27"/>
      <c r="E597" s="27"/>
      <c r="F597" s="27"/>
      <c r="G597" s="27"/>
      <c r="H597" s="94"/>
    </row>
    <row r="598" spans="1:8" ht="13.5">
      <c r="A598" s="105"/>
      <c r="B598" s="16"/>
      <c r="C598" s="27"/>
      <c r="D598" s="27"/>
      <c r="E598" s="27"/>
      <c r="F598" s="27"/>
      <c r="G598" s="27"/>
      <c r="H598" s="94"/>
    </row>
    <row r="599" spans="1:8" ht="13.5">
      <c r="A599" s="105"/>
      <c r="B599" s="16"/>
      <c r="C599" s="27"/>
      <c r="D599" s="27"/>
      <c r="E599" s="27"/>
      <c r="F599" s="27"/>
      <c r="G599" s="27"/>
      <c r="H599" s="94"/>
    </row>
    <row r="600" spans="1:8" ht="13.5">
      <c r="A600" s="105"/>
      <c r="B600" s="16"/>
      <c r="C600" s="27"/>
      <c r="D600" s="27"/>
      <c r="E600" s="27"/>
      <c r="F600" s="27"/>
      <c r="G600" s="27"/>
      <c r="H600" s="94"/>
    </row>
    <row r="601" spans="1:8" ht="13.5">
      <c r="A601" s="105"/>
      <c r="B601" s="16"/>
      <c r="C601" s="27"/>
      <c r="D601" s="27"/>
      <c r="E601" s="27"/>
      <c r="F601" s="27"/>
      <c r="G601" s="27"/>
      <c r="H601" s="94"/>
    </row>
    <row r="602" spans="1:8" ht="13.5">
      <c r="A602" s="105"/>
      <c r="B602" s="16"/>
      <c r="C602" s="27"/>
      <c r="D602" s="27"/>
      <c r="E602" s="27"/>
      <c r="F602" s="27"/>
      <c r="G602" s="27"/>
      <c r="H602" s="94"/>
    </row>
    <row r="603" spans="1:8" ht="13.5">
      <c r="A603" s="105"/>
      <c r="B603" s="16"/>
      <c r="C603" s="27"/>
      <c r="D603" s="27"/>
      <c r="E603" s="27"/>
      <c r="F603" s="27"/>
      <c r="G603" s="27"/>
      <c r="H603" s="94"/>
    </row>
    <row r="604" spans="1:8" ht="13.5">
      <c r="A604" s="105"/>
      <c r="B604" s="16"/>
      <c r="C604" s="27"/>
      <c r="D604" s="27"/>
      <c r="E604" s="27"/>
      <c r="F604" s="27"/>
      <c r="G604" s="27"/>
      <c r="H604" s="94"/>
    </row>
    <row r="605" spans="1:8" ht="13.5">
      <c r="A605" s="105"/>
      <c r="B605" s="16"/>
      <c r="C605" s="27"/>
      <c r="D605" s="27"/>
      <c r="E605" s="27"/>
      <c r="F605" s="27"/>
      <c r="G605" s="27"/>
      <c r="H605" s="94"/>
    </row>
    <row r="606" spans="1:8" ht="13.5">
      <c r="A606" s="105"/>
      <c r="B606" s="16"/>
      <c r="C606" s="27"/>
      <c r="D606" s="27"/>
      <c r="E606" s="27"/>
      <c r="F606" s="27"/>
      <c r="G606" s="27"/>
      <c r="H606" s="94"/>
    </row>
    <row r="607" spans="1:8" ht="13.5">
      <c r="A607" s="105"/>
      <c r="B607" s="16"/>
      <c r="C607" s="27"/>
      <c r="D607" s="27"/>
      <c r="E607" s="27"/>
      <c r="F607" s="27"/>
      <c r="G607" s="27"/>
      <c r="H607" s="94"/>
    </row>
    <row r="608" spans="1:8" ht="13.5">
      <c r="A608" s="105"/>
      <c r="B608" s="16"/>
      <c r="C608" s="27"/>
      <c r="D608" s="27"/>
      <c r="E608" s="27"/>
      <c r="F608" s="27"/>
      <c r="G608" s="27"/>
      <c r="H608" s="94"/>
    </row>
    <row r="609" spans="1:8" ht="13.5">
      <c r="A609" s="105"/>
      <c r="B609" s="16"/>
      <c r="C609" s="27"/>
      <c r="D609" s="27"/>
      <c r="E609" s="27"/>
      <c r="F609" s="27"/>
      <c r="G609" s="27"/>
      <c r="H609" s="94"/>
    </row>
    <row r="610" spans="1:8" ht="13.5">
      <c r="A610" s="105"/>
      <c r="B610" s="16"/>
      <c r="C610" s="27"/>
      <c r="D610" s="27"/>
      <c r="E610" s="27"/>
      <c r="F610" s="27"/>
      <c r="G610" s="27"/>
      <c r="H610" s="94"/>
    </row>
    <row r="611" spans="1:8" ht="13.5">
      <c r="A611" s="105"/>
      <c r="B611" s="16"/>
      <c r="C611" s="27"/>
      <c r="D611" s="27"/>
      <c r="E611" s="27"/>
      <c r="F611" s="27"/>
      <c r="G611" s="27"/>
      <c r="H611" s="94"/>
    </row>
    <row r="612" spans="1:8" ht="13.5">
      <c r="A612" s="105"/>
      <c r="B612" s="16"/>
      <c r="C612" s="27"/>
      <c r="D612" s="27"/>
      <c r="E612" s="27"/>
      <c r="F612" s="27"/>
      <c r="G612" s="27"/>
      <c r="H612" s="94"/>
    </row>
    <row r="613" spans="1:8" ht="13.5">
      <c r="A613" s="105"/>
      <c r="B613" s="16"/>
      <c r="C613" s="27"/>
      <c r="D613" s="27"/>
      <c r="E613" s="27"/>
      <c r="F613" s="27"/>
      <c r="G613" s="27"/>
      <c r="H613" s="94"/>
    </row>
    <row r="614" spans="1:8" ht="13.5">
      <c r="A614" s="105"/>
      <c r="B614" s="16"/>
      <c r="C614" s="27"/>
      <c r="D614" s="27"/>
      <c r="E614" s="27"/>
      <c r="F614" s="27"/>
      <c r="G614" s="27"/>
      <c r="H614" s="94"/>
    </row>
    <row r="615" spans="1:8" ht="13.5">
      <c r="A615" s="105"/>
      <c r="B615" s="16"/>
      <c r="C615" s="27"/>
      <c r="D615" s="27"/>
      <c r="E615" s="27"/>
      <c r="F615" s="27"/>
      <c r="G615" s="27"/>
      <c r="H615" s="94"/>
    </row>
    <row r="616" spans="1:8" ht="13.5">
      <c r="A616" s="105"/>
      <c r="B616" s="16"/>
      <c r="C616" s="27"/>
      <c r="D616" s="27"/>
      <c r="E616" s="27"/>
      <c r="F616" s="27"/>
      <c r="G616" s="27"/>
      <c r="H616" s="94"/>
    </row>
    <row r="617" spans="1:8" ht="13.5">
      <c r="A617" s="105"/>
      <c r="B617" s="16"/>
      <c r="C617" s="27"/>
      <c r="D617" s="27"/>
      <c r="E617" s="27"/>
      <c r="F617" s="27"/>
      <c r="G617" s="27"/>
      <c r="H617" s="94"/>
    </row>
    <row r="618" spans="1:8" ht="13.5">
      <c r="A618" s="105"/>
      <c r="B618" s="16"/>
      <c r="C618" s="27"/>
      <c r="D618" s="27"/>
      <c r="E618" s="27"/>
      <c r="F618" s="27"/>
      <c r="G618" s="27"/>
      <c r="H618" s="94"/>
    </row>
    <row r="619" spans="1:8" ht="13.5">
      <c r="A619" s="105"/>
      <c r="B619" s="16"/>
      <c r="C619" s="27"/>
      <c r="D619" s="27"/>
      <c r="E619" s="27"/>
      <c r="F619" s="27"/>
      <c r="G619" s="27"/>
      <c r="H619" s="94"/>
    </row>
    <row r="620" spans="1:8" ht="13.5">
      <c r="A620" s="105"/>
      <c r="B620" s="16"/>
      <c r="C620" s="27"/>
      <c r="D620" s="27"/>
      <c r="E620" s="27"/>
      <c r="F620" s="27"/>
      <c r="G620" s="27"/>
      <c r="H620" s="94"/>
    </row>
    <row r="621" spans="1:8" ht="13.5">
      <c r="A621" s="105"/>
      <c r="B621" s="16"/>
      <c r="C621" s="27"/>
      <c r="D621" s="27"/>
      <c r="E621" s="27"/>
      <c r="F621" s="27"/>
      <c r="G621" s="27"/>
      <c r="H621" s="94"/>
    </row>
    <row r="622" spans="1:8" ht="13.5">
      <c r="A622" s="105"/>
      <c r="B622" s="16"/>
      <c r="C622" s="27"/>
      <c r="D622" s="27"/>
      <c r="E622" s="27"/>
      <c r="F622" s="27"/>
      <c r="G622" s="27"/>
      <c r="H622" s="94"/>
    </row>
    <row r="623" spans="1:8" ht="14.25" thickBot="1">
      <c r="A623" s="98"/>
      <c r="B623" s="106" t="s">
        <v>169</v>
      </c>
      <c r="C623" s="103">
        <f>SUM(C582:C622)</f>
        <v>0</v>
      </c>
      <c r="D623" s="103">
        <f>SUM(D582:D622)</f>
        <v>0</v>
      </c>
      <c r="E623" s="103">
        <f>SUM(E582:E622)</f>
        <v>0</v>
      </c>
      <c r="F623" s="103">
        <f>SUM(F582:F622)</f>
        <v>0</v>
      </c>
      <c r="G623" s="103">
        <f>SUM(G582:G622)</f>
        <v>0</v>
      </c>
      <c r="H623" s="101">
        <f>SUM(C623:G623)</f>
        <v>0</v>
      </c>
    </row>
    <row r="624" ht="14.25" thickTop="1"/>
    <row r="625" spans="5:8" ht="13.5">
      <c r="E625" s="107" t="s">
        <v>174</v>
      </c>
      <c r="F625" s="107">
        <f>D579-H623</f>
        <v>0</v>
      </c>
      <c r="G625" s="107" t="s">
        <v>172</v>
      </c>
      <c r="H625" s="108"/>
    </row>
    <row r="626" spans="5:8" ht="13.5">
      <c r="E626" s="109" t="s">
        <v>171</v>
      </c>
      <c r="F626" s="110" t="e">
        <f>F625/D579</f>
        <v>#DIV/0!</v>
      </c>
      <c r="G626" s="108"/>
      <c r="H626" s="108"/>
    </row>
    <row r="628" spans="2:7" ht="28.5">
      <c r="B628" s="144" t="s">
        <v>185</v>
      </c>
      <c r="C628" s="144"/>
      <c r="D628" s="144"/>
      <c r="E628" s="144"/>
      <c r="F628" s="144"/>
      <c r="G628" s="144"/>
    </row>
    <row r="629" spans="6:7" ht="14.25" thickBot="1">
      <c r="F629" s="128" t="s">
        <v>161</v>
      </c>
      <c r="G629" s="128" t="s">
        <v>163</v>
      </c>
    </row>
    <row r="630" spans="1:8" ht="14.25" thickTop="1">
      <c r="A630" s="84" t="s">
        <v>146</v>
      </c>
      <c r="B630" s="85"/>
      <c r="C630" s="145" t="s">
        <v>157</v>
      </c>
      <c r="D630" s="146"/>
      <c r="E630" s="147" t="s">
        <v>158</v>
      </c>
      <c r="F630" s="148"/>
      <c r="G630" s="148"/>
      <c r="H630" s="146"/>
    </row>
    <row r="631" spans="1:8" ht="13.5">
      <c r="A631" s="88" t="s">
        <v>147</v>
      </c>
      <c r="B631" s="89"/>
      <c r="C631" s="90" t="s">
        <v>152</v>
      </c>
      <c r="D631" s="91" t="s">
        <v>153</v>
      </c>
      <c r="E631" s="92" t="s">
        <v>152</v>
      </c>
      <c r="F631" s="26" t="s">
        <v>153</v>
      </c>
      <c r="G631" s="26" t="s">
        <v>152</v>
      </c>
      <c r="H631" s="91" t="s">
        <v>153</v>
      </c>
    </row>
    <row r="632" spans="1:8" ht="13.5">
      <c r="A632" s="88" t="s">
        <v>148</v>
      </c>
      <c r="B632" s="89"/>
      <c r="C632" s="93"/>
      <c r="D632" s="94"/>
      <c r="E632" s="95"/>
      <c r="F632" s="27"/>
      <c r="G632" s="96"/>
      <c r="H632" s="94"/>
    </row>
    <row r="633" spans="1:8" ht="13.5">
      <c r="A633" s="88" t="s">
        <v>149</v>
      </c>
      <c r="B633" s="89"/>
      <c r="C633" s="93"/>
      <c r="D633" s="94"/>
      <c r="E633" s="95"/>
      <c r="F633" s="27"/>
      <c r="G633" s="96"/>
      <c r="H633" s="94"/>
    </row>
    <row r="634" spans="1:8" ht="13.5">
      <c r="A634" s="149" t="s">
        <v>150</v>
      </c>
      <c r="B634" s="97"/>
      <c r="C634" s="93"/>
      <c r="D634" s="94"/>
      <c r="E634" s="95"/>
      <c r="F634" s="27"/>
      <c r="G634" s="96"/>
      <c r="H634" s="94"/>
    </row>
    <row r="635" spans="1:8" ht="13.5">
      <c r="A635" s="150"/>
      <c r="B635" s="97"/>
      <c r="C635" s="93"/>
      <c r="D635" s="94"/>
      <c r="E635" s="95"/>
      <c r="F635" s="27"/>
      <c r="G635" s="96"/>
      <c r="H635" s="94"/>
    </row>
    <row r="636" spans="1:8" ht="14.25" thickBot="1">
      <c r="A636" s="98" t="s">
        <v>151</v>
      </c>
      <c r="B636" s="99"/>
      <c r="C636" s="100" t="s">
        <v>159</v>
      </c>
      <c r="D636" s="101">
        <f>SUM(D632:D635)</f>
        <v>0</v>
      </c>
      <c r="E636" s="102"/>
      <c r="F636" s="103"/>
      <c r="G636" s="103" t="s">
        <v>159</v>
      </c>
      <c r="H636" s="101">
        <f>SUM(F632:F636)+SUM(H632:H635)</f>
        <v>0</v>
      </c>
    </row>
    <row r="637" ht="15" thickBot="1" thickTop="1"/>
    <row r="638" spans="1:8" ht="14.25" thickTop="1">
      <c r="A638" s="84" t="s">
        <v>154</v>
      </c>
      <c r="B638" s="104" t="s">
        <v>155</v>
      </c>
      <c r="C638" s="87" t="s">
        <v>8</v>
      </c>
      <c r="D638" s="87" t="s">
        <v>9</v>
      </c>
      <c r="E638" s="87" t="s">
        <v>11</v>
      </c>
      <c r="F638" s="87" t="s">
        <v>156</v>
      </c>
      <c r="G638" s="87"/>
      <c r="H638" s="86" t="s">
        <v>168</v>
      </c>
    </row>
    <row r="639" spans="1:8" ht="13.5">
      <c r="A639" s="105"/>
      <c r="B639" s="16"/>
      <c r="C639" s="27"/>
      <c r="D639" s="27"/>
      <c r="E639" s="27"/>
      <c r="F639" s="27"/>
      <c r="G639" s="27"/>
      <c r="H639" s="94"/>
    </row>
    <row r="640" spans="1:8" ht="13.5">
      <c r="A640" s="105"/>
      <c r="B640" s="16"/>
      <c r="C640" s="27"/>
      <c r="D640" s="27"/>
      <c r="E640" s="27"/>
      <c r="F640" s="27"/>
      <c r="G640" s="27"/>
      <c r="H640" s="94"/>
    </row>
    <row r="641" spans="1:8" ht="13.5">
      <c r="A641" s="105"/>
      <c r="B641" s="16"/>
      <c r="C641" s="27"/>
      <c r="D641" s="27"/>
      <c r="E641" s="27"/>
      <c r="F641" s="27"/>
      <c r="G641" s="27"/>
      <c r="H641" s="94"/>
    </row>
    <row r="642" spans="1:8" ht="13.5">
      <c r="A642" s="105"/>
      <c r="B642" s="16"/>
      <c r="C642" s="27"/>
      <c r="D642" s="27"/>
      <c r="E642" s="27"/>
      <c r="F642" s="27"/>
      <c r="G642" s="27"/>
      <c r="H642" s="94"/>
    </row>
    <row r="643" spans="1:8" ht="13.5">
      <c r="A643" s="105"/>
      <c r="B643" s="16"/>
      <c r="C643" s="27"/>
      <c r="D643" s="27"/>
      <c r="E643" s="27"/>
      <c r="F643" s="27"/>
      <c r="G643" s="27"/>
      <c r="H643" s="94"/>
    </row>
    <row r="644" spans="1:8" ht="13.5">
      <c r="A644" s="105"/>
      <c r="B644" s="16"/>
      <c r="C644" s="27"/>
      <c r="D644" s="27"/>
      <c r="E644" s="27"/>
      <c r="F644" s="27"/>
      <c r="G644" s="27"/>
      <c r="H644" s="94"/>
    </row>
    <row r="645" spans="1:8" ht="13.5">
      <c r="A645" s="105"/>
      <c r="B645" s="16"/>
      <c r="C645" s="27"/>
      <c r="D645" s="27"/>
      <c r="E645" s="27"/>
      <c r="F645" s="27"/>
      <c r="G645" s="27"/>
      <c r="H645" s="94"/>
    </row>
    <row r="646" spans="1:8" ht="13.5">
      <c r="A646" s="105"/>
      <c r="B646" s="16"/>
      <c r="C646" s="27"/>
      <c r="D646" s="27"/>
      <c r="E646" s="27"/>
      <c r="F646" s="27"/>
      <c r="G646" s="27"/>
      <c r="H646" s="94"/>
    </row>
    <row r="647" spans="1:8" ht="13.5">
      <c r="A647" s="105"/>
      <c r="B647" s="16"/>
      <c r="C647" s="27"/>
      <c r="D647" s="27"/>
      <c r="E647" s="27"/>
      <c r="F647" s="27"/>
      <c r="G647" s="27"/>
      <c r="H647" s="94"/>
    </row>
    <row r="648" spans="1:8" ht="13.5">
      <c r="A648" s="105"/>
      <c r="B648" s="16"/>
      <c r="C648" s="27"/>
      <c r="D648" s="27"/>
      <c r="E648" s="27"/>
      <c r="F648" s="27"/>
      <c r="G648" s="27"/>
      <c r="H648" s="94"/>
    </row>
    <row r="649" spans="1:8" ht="13.5">
      <c r="A649" s="105"/>
      <c r="B649" s="16"/>
      <c r="C649" s="27"/>
      <c r="D649" s="27"/>
      <c r="E649" s="27"/>
      <c r="F649" s="27"/>
      <c r="G649" s="27"/>
      <c r="H649" s="94"/>
    </row>
    <row r="650" spans="1:8" ht="13.5">
      <c r="A650" s="105"/>
      <c r="B650" s="16"/>
      <c r="C650" s="27"/>
      <c r="D650" s="27"/>
      <c r="E650" s="27"/>
      <c r="F650" s="27"/>
      <c r="G650" s="27"/>
      <c r="H650" s="94"/>
    </row>
    <row r="651" spans="1:8" ht="13.5">
      <c r="A651" s="105"/>
      <c r="B651" s="16"/>
      <c r="C651" s="27"/>
      <c r="D651" s="27"/>
      <c r="E651" s="27"/>
      <c r="F651" s="27"/>
      <c r="G651" s="27"/>
      <c r="H651" s="94"/>
    </row>
    <row r="652" spans="1:8" ht="13.5">
      <c r="A652" s="105"/>
      <c r="B652" s="16"/>
      <c r="C652" s="27"/>
      <c r="D652" s="27"/>
      <c r="E652" s="27"/>
      <c r="F652" s="27"/>
      <c r="G652" s="27"/>
      <c r="H652" s="94"/>
    </row>
    <row r="653" spans="1:8" ht="13.5">
      <c r="A653" s="105"/>
      <c r="B653" s="16"/>
      <c r="C653" s="27"/>
      <c r="D653" s="27"/>
      <c r="E653" s="27"/>
      <c r="F653" s="27"/>
      <c r="G653" s="27"/>
      <c r="H653" s="94"/>
    </row>
    <row r="654" spans="1:8" ht="13.5">
      <c r="A654" s="105"/>
      <c r="B654" s="16"/>
      <c r="C654" s="27"/>
      <c r="D654" s="27"/>
      <c r="E654" s="27"/>
      <c r="F654" s="27"/>
      <c r="G654" s="27"/>
      <c r="H654" s="94"/>
    </row>
    <row r="655" spans="1:8" ht="13.5">
      <c r="A655" s="105"/>
      <c r="B655" s="16"/>
      <c r="C655" s="27"/>
      <c r="D655" s="27"/>
      <c r="E655" s="27"/>
      <c r="F655" s="27"/>
      <c r="G655" s="27"/>
      <c r="H655" s="94"/>
    </row>
    <row r="656" spans="1:8" ht="13.5">
      <c r="A656" s="105"/>
      <c r="B656" s="16"/>
      <c r="C656" s="27"/>
      <c r="D656" s="27"/>
      <c r="E656" s="27"/>
      <c r="F656" s="27"/>
      <c r="G656" s="27"/>
      <c r="H656" s="94"/>
    </row>
    <row r="657" spans="1:8" ht="13.5">
      <c r="A657" s="105"/>
      <c r="B657" s="16"/>
      <c r="C657" s="27"/>
      <c r="D657" s="27"/>
      <c r="E657" s="27"/>
      <c r="F657" s="27"/>
      <c r="G657" s="27"/>
      <c r="H657" s="94"/>
    </row>
    <row r="658" spans="1:8" ht="13.5">
      <c r="A658" s="105"/>
      <c r="B658" s="16"/>
      <c r="C658" s="27"/>
      <c r="D658" s="27"/>
      <c r="E658" s="27"/>
      <c r="F658" s="27"/>
      <c r="G658" s="27"/>
      <c r="H658" s="94"/>
    </row>
    <row r="659" spans="1:8" ht="13.5">
      <c r="A659" s="105"/>
      <c r="B659" s="16"/>
      <c r="C659" s="27"/>
      <c r="D659" s="27"/>
      <c r="E659" s="27"/>
      <c r="F659" s="27"/>
      <c r="G659" s="27"/>
      <c r="H659" s="94"/>
    </row>
    <row r="660" spans="1:8" ht="13.5">
      <c r="A660" s="105"/>
      <c r="B660" s="16"/>
      <c r="C660" s="27"/>
      <c r="D660" s="27"/>
      <c r="E660" s="27"/>
      <c r="F660" s="27"/>
      <c r="G660" s="27"/>
      <c r="H660" s="94"/>
    </row>
    <row r="661" spans="1:8" ht="13.5">
      <c r="A661" s="105"/>
      <c r="B661" s="16"/>
      <c r="C661" s="27"/>
      <c r="D661" s="27"/>
      <c r="E661" s="27"/>
      <c r="F661" s="27"/>
      <c r="G661" s="27"/>
      <c r="H661" s="94"/>
    </row>
    <row r="662" spans="1:8" ht="13.5">
      <c r="A662" s="105"/>
      <c r="B662" s="16"/>
      <c r="C662" s="27"/>
      <c r="D662" s="27"/>
      <c r="E662" s="27"/>
      <c r="F662" s="27"/>
      <c r="G662" s="27"/>
      <c r="H662" s="94"/>
    </row>
    <row r="663" spans="1:8" ht="13.5">
      <c r="A663" s="105"/>
      <c r="B663" s="16"/>
      <c r="C663" s="27"/>
      <c r="D663" s="27"/>
      <c r="E663" s="27"/>
      <c r="F663" s="27"/>
      <c r="G663" s="27"/>
      <c r="H663" s="94"/>
    </row>
    <row r="664" spans="1:8" ht="13.5">
      <c r="A664" s="105"/>
      <c r="B664" s="16"/>
      <c r="C664" s="27"/>
      <c r="D664" s="27"/>
      <c r="E664" s="27"/>
      <c r="F664" s="27"/>
      <c r="G664" s="27"/>
      <c r="H664" s="94"/>
    </row>
    <row r="665" spans="1:8" ht="13.5">
      <c r="A665" s="105"/>
      <c r="B665" s="16"/>
      <c r="C665" s="27"/>
      <c r="D665" s="27"/>
      <c r="E665" s="27"/>
      <c r="F665" s="27"/>
      <c r="G665" s="27"/>
      <c r="H665" s="94"/>
    </row>
    <row r="666" spans="1:8" ht="13.5">
      <c r="A666" s="105"/>
      <c r="B666" s="16"/>
      <c r="C666" s="27"/>
      <c r="D666" s="27"/>
      <c r="E666" s="27"/>
      <c r="F666" s="27"/>
      <c r="G666" s="27"/>
      <c r="H666" s="94"/>
    </row>
    <row r="667" spans="1:8" ht="13.5">
      <c r="A667" s="105"/>
      <c r="B667" s="16"/>
      <c r="C667" s="27"/>
      <c r="D667" s="27"/>
      <c r="E667" s="27"/>
      <c r="F667" s="27"/>
      <c r="G667" s="27"/>
      <c r="H667" s="94"/>
    </row>
    <row r="668" spans="1:8" ht="13.5">
      <c r="A668" s="105"/>
      <c r="B668" s="16"/>
      <c r="C668" s="27"/>
      <c r="D668" s="27"/>
      <c r="E668" s="27"/>
      <c r="F668" s="27"/>
      <c r="G668" s="27"/>
      <c r="H668" s="94"/>
    </row>
    <row r="669" spans="1:8" ht="13.5">
      <c r="A669" s="105"/>
      <c r="B669" s="16"/>
      <c r="C669" s="27"/>
      <c r="D669" s="27"/>
      <c r="E669" s="27"/>
      <c r="F669" s="27"/>
      <c r="G669" s="27"/>
      <c r="H669" s="94"/>
    </row>
    <row r="670" spans="1:8" ht="13.5">
      <c r="A670" s="105"/>
      <c r="B670" s="16"/>
      <c r="C670" s="27"/>
      <c r="D670" s="27"/>
      <c r="E670" s="27"/>
      <c r="F670" s="27"/>
      <c r="G670" s="27"/>
      <c r="H670" s="94"/>
    </row>
    <row r="671" spans="1:8" ht="13.5">
      <c r="A671" s="105"/>
      <c r="B671" s="16"/>
      <c r="C671" s="27"/>
      <c r="D671" s="27"/>
      <c r="E671" s="27"/>
      <c r="F671" s="27"/>
      <c r="G671" s="27"/>
      <c r="H671" s="94"/>
    </row>
    <row r="672" spans="1:8" ht="13.5">
      <c r="A672" s="105"/>
      <c r="B672" s="16"/>
      <c r="C672" s="27"/>
      <c r="D672" s="27"/>
      <c r="E672" s="27"/>
      <c r="F672" s="27"/>
      <c r="G672" s="27"/>
      <c r="H672" s="94"/>
    </row>
    <row r="673" spans="1:8" ht="13.5">
      <c r="A673" s="105"/>
      <c r="B673" s="16"/>
      <c r="C673" s="27"/>
      <c r="D673" s="27"/>
      <c r="E673" s="27"/>
      <c r="F673" s="27"/>
      <c r="G673" s="27"/>
      <c r="H673" s="94"/>
    </row>
    <row r="674" spans="1:8" ht="13.5">
      <c r="A674" s="105"/>
      <c r="B674" s="16"/>
      <c r="C674" s="27"/>
      <c r="D674" s="27"/>
      <c r="E674" s="27"/>
      <c r="F674" s="27"/>
      <c r="G674" s="27"/>
      <c r="H674" s="94"/>
    </row>
    <row r="675" spans="1:8" ht="13.5">
      <c r="A675" s="105"/>
      <c r="B675" s="16"/>
      <c r="C675" s="27"/>
      <c r="D675" s="27"/>
      <c r="E675" s="27"/>
      <c r="F675" s="27"/>
      <c r="G675" s="27"/>
      <c r="H675" s="94"/>
    </row>
    <row r="676" spans="1:8" ht="13.5">
      <c r="A676" s="105"/>
      <c r="B676" s="16"/>
      <c r="C676" s="27"/>
      <c r="D676" s="27"/>
      <c r="E676" s="27"/>
      <c r="F676" s="27"/>
      <c r="G676" s="27"/>
      <c r="H676" s="94"/>
    </row>
    <row r="677" spans="1:8" ht="13.5">
      <c r="A677" s="105"/>
      <c r="B677" s="16"/>
      <c r="C677" s="27"/>
      <c r="D677" s="27"/>
      <c r="E677" s="27"/>
      <c r="F677" s="27"/>
      <c r="G677" s="27"/>
      <c r="H677" s="94"/>
    </row>
    <row r="678" spans="1:8" ht="13.5">
      <c r="A678" s="105"/>
      <c r="B678" s="16"/>
      <c r="C678" s="27"/>
      <c r="D678" s="27"/>
      <c r="E678" s="27"/>
      <c r="F678" s="27"/>
      <c r="G678" s="27"/>
      <c r="H678" s="94"/>
    </row>
    <row r="679" spans="1:8" ht="13.5">
      <c r="A679" s="105"/>
      <c r="B679" s="16"/>
      <c r="C679" s="27"/>
      <c r="D679" s="27"/>
      <c r="E679" s="27"/>
      <c r="F679" s="27"/>
      <c r="G679" s="27"/>
      <c r="H679" s="94"/>
    </row>
    <row r="680" spans="1:8" ht="14.25" thickBot="1">
      <c r="A680" s="98"/>
      <c r="B680" s="106" t="s">
        <v>169</v>
      </c>
      <c r="C680" s="103">
        <f>SUM(C639:C679)</f>
        <v>0</v>
      </c>
      <c r="D680" s="103">
        <f>SUM(D639:D679)</f>
        <v>0</v>
      </c>
      <c r="E680" s="103">
        <f>SUM(E639:E679)</f>
        <v>0</v>
      </c>
      <c r="F680" s="103">
        <f>SUM(F639:F679)</f>
        <v>0</v>
      </c>
      <c r="G680" s="103">
        <f>SUM(G639:G679)</f>
        <v>0</v>
      </c>
      <c r="H680" s="101">
        <f>SUM(C680:G680)</f>
        <v>0</v>
      </c>
    </row>
    <row r="681" ht="14.25" thickTop="1"/>
    <row r="682" spans="5:8" ht="13.5">
      <c r="E682" s="107" t="s">
        <v>174</v>
      </c>
      <c r="F682" s="107">
        <f>D636-H680</f>
        <v>0</v>
      </c>
      <c r="G682" s="107" t="s">
        <v>172</v>
      </c>
      <c r="H682" s="108"/>
    </row>
    <row r="683" spans="5:8" ht="13.5">
      <c r="E683" s="109" t="s">
        <v>171</v>
      </c>
      <c r="F683" s="110" t="e">
        <f>F682/D636</f>
        <v>#DIV/0!</v>
      </c>
      <c r="G683" s="108"/>
      <c r="H683" s="108"/>
    </row>
    <row r="685" spans="2:7" ht="28.5">
      <c r="B685" s="144" t="s">
        <v>186</v>
      </c>
      <c r="C685" s="144"/>
      <c r="D685" s="144"/>
      <c r="E685" s="144"/>
      <c r="F685" s="144"/>
      <c r="G685" s="144"/>
    </row>
    <row r="686" spans="6:7" ht="14.25" thickBot="1">
      <c r="F686" s="128" t="s">
        <v>161</v>
      </c>
      <c r="G686" s="128" t="s">
        <v>163</v>
      </c>
    </row>
    <row r="687" spans="1:8" ht="14.25" thickTop="1">
      <c r="A687" s="84" t="s">
        <v>146</v>
      </c>
      <c r="B687" s="85"/>
      <c r="C687" s="145" t="s">
        <v>157</v>
      </c>
      <c r="D687" s="146"/>
      <c r="E687" s="147" t="s">
        <v>158</v>
      </c>
      <c r="F687" s="148"/>
      <c r="G687" s="148"/>
      <c r="H687" s="146"/>
    </row>
    <row r="688" spans="1:8" ht="13.5">
      <c r="A688" s="88" t="s">
        <v>147</v>
      </c>
      <c r="B688" s="89"/>
      <c r="C688" s="90" t="s">
        <v>152</v>
      </c>
      <c r="D688" s="91" t="s">
        <v>153</v>
      </c>
      <c r="E688" s="92" t="s">
        <v>152</v>
      </c>
      <c r="F688" s="26" t="s">
        <v>153</v>
      </c>
      <c r="G688" s="26" t="s">
        <v>152</v>
      </c>
      <c r="H688" s="91" t="s">
        <v>153</v>
      </c>
    </row>
    <row r="689" spans="1:8" ht="13.5">
      <c r="A689" s="88" t="s">
        <v>148</v>
      </c>
      <c r="B689" s="89"/>
      <c r="C689" s="93"/>
      <c r="D689" s="94"/>
      <c r="E689" s="95"/>
      <c r="F689" s="27"/>
      <c r="G689" s="96"/>
      <c r="H689" s="94"/>
    </row>
    <row r="690" spans="1:8" ht="13.5">
      <c r="A690" s="88" t="s">
        <v>149</v>
      </c>
      <c r="B690" s="89"/>
      <c r="C690" s="93"/>
      <c r="D690" s="94"/>
      <c r="E690" s="95"/>
      <c r="F690" s="27"/>
      <c r="G690" s="96"/>
      <c r="H690" s="94"/>
    </row>
    <row r="691" spans="1:8" ht="13.5">
      <c r="A691" s="149" t="s">
        <v>150</v>
      </c>
      <c r="B691" s="97"/>
      <c r="C691" s="93"/>
      <c r="D691" s="94"/>
      <c r="E691" s="95"/>
      <c r="F691" s="27"/>
      <c r="G691" s="96"/>
      <c r="H691" s="94"/>
    </row>
    <row r="692" spans="1:8" ht="13.5">
      <c r="A692" s="150"/>
      <c r="B692" s="97"/>
      <c r="C692" s="93"/>
      <c r="D692" s="94"/>
      <c r="E692" s="95"/>
      <c r="F692" s="27"/>
      <c r="G692" s="96"/>
      <c r="H692" s="94"/>
    </row>
    <row r="693" spans="1:8" ht="14.25" thickBot="1">
      <c r="A693" s="98" t="s">
        <v>151</v>
      </c>
      <c r="B693" s="99"/>
      <c r="C693" s="100" t="s">
        <v>159</v>
      </c>
      <c r="D693" s="101">
        <f>SUM(D689:D692)</f>
        <v>0</v>
      </c>
      <c r="E693" s="102"/>
      <c r="F693" s="103"/>
      <c r="G693" s="103" t="s">
        <v>159</v>
      </c>
      <c r="H693" s="101">
        <f>SUM(F689:F693)+SUM(H689:H692)</f>
        <v>0</v>
      </c>
    </row>
    <row r="694" ht="15" thickBot="1" thickTop="1"/>
    <row r="695" spans="1:8" ht="14.25" thickTop="1">
      <c r="A695" s="84" t="s">
        <v>154</v>
      </c>
      <c r="B695" s="104" t="s">
        <v>155</v>
      </c>
      <c r="C695" s="87" t="s">
        <v>8</v>
      </c>
      <c r="D695" s="87" t="s">
        <v>9</v>
      </c>
      <c r="E695" s="87" t="s">
        <v>11</v>
      </c>
      <c r="F695" s="87" t="s">
        <v>156</v>
      </c>
      <c r="G695" s="87"/>
      <c r="H695" s="86" t="s">
        <v>168</v>
      </c>
    </row>
    <row r="696" spans="1:8" ht="13.5">
      <c r="A696" s="105"/>
      <c r="B696" s="16"/>
      <c r="C696" s="27"/>
      <c r="D696" s="27"/>
      <c r="E696" s="27"/>
      <c r="F696" s="27"/>
      <c r="G696" s="27"/>
      <c r="H696" s="94"/>
    </row>
    <row r="697" spans="1:8" ht="13.5">
      <c r="A697" s="105"/>
      <c r="B697" s="16"/>
      <c r="C697" s="27"/>
      <c r="D697" s="27"/>
      <c r="E697" s="27"/>
      <c r="F697" s="27"/>
      <c r="G697" s="27"/>
      <c r="H697" s="94"/>
    </row>
    <row r="698" spans="1:8" ht="13.5">
      <c r="A698" s="105"/>
      <c r="B698" s="16"/>
      <c r="C698" s="27"/>
      <c r="D698" s="27"/>
      <c r="E698" s="27"/>
      <c r="F698" s="27"/>
      <c r="G698" s="27"/>
      <c r="H698" s="94"/>
    </row>
    <row r="699" spans="1:8" ht="13.5">
      <c r="A699" s="105"/>
      <c r="B699" s="16"/>
      <c r="C699" s="27"/>
      <c r="D699" s="27"/>
      <c r="E699" s="27"/>
      <c r="F699" s="27"/>
      <c r="G699" s="27"/>
      <c r="H699" s="94"/>
    </row>
    <row r="700" spans="1:8" ht="13.5">
      <c r="A700" s="105"/>
      <c r="B700" s="16"/>
      <c r="C700" s="27"/>
      <c r="D700" s="27"/>
      <c r="E700" s="27"/>
      <c r="F700" s="27"/>
      <c r="G700" s="27"/>
      <c r="H700" s="94"/>
    </row>
    <row r="701" spans="1:8" ht="13.5">
      <c r="A701" s="105"/>
      <c r="B701" s="16"/>
      <c r="C701" s="27"/>
      <c r="D701" s="27"/>
      <c r="E701" s="27"/>
      <c r="F701" s="27"/>
      <c r="G701" s="27"/>
      <c r="H701" s="94"/>
    </row>
    <row r="702" spans="1:8" ht="13.5">
      <c r="A702" s="105"/>
      <c r="B702" s="16"/>
      <c r="C702" s="27"/>
      <c r="D702" s="27"/>
      <c r="E702" s="27"/>
      <c r="F702" s="27"/>
      <c r="G702" s="27"/>
      <c r="H702" s="94"/>
    </row>
    <row r="703" spans="1:8" ht="13.5">
      <c r="A703" s="105"/>
      <c r="B703" s="16"/>
      <c r="C703" s="27"/>
      <c r="D703" s="27"/>
      <c r="E703" s="27"/>
      <c r="F703" s="27"/>
      <c r="G703" s="27"/>
      <c r="H703" s="94"/>
    </row>
    <row r="704" spans="1:8" ht="13.5">
      <c r="A704" s="105"/>
      <c r="B704" s="16"/>
      <c r="C704" s="27"/>
      <c r="D704" s="27"/>
      <c r="E704" s="27"/>
      <c r="F704" s="27"/>
      <c r="G704" s="27"/>
      <c r="H704" s="94"/>
    </row>
    <row r="705" spans="1:8" ht="13.5">
      <c r="A705" s="105"/>
      <c r="B705" s="16"/>
      <c r="C705" s="27"/>
      <c r="D705" s="27"/>
      <c r="E705" s="27"/>
      <c r="F705" s="27"/>
      <c r="G705" s="27"/>
      <c r="H705" s="94"/>
    </row>
    <row r="706" spans="1:8" ht="13.5">
      <c r="A706" s="105"/>
      <c r="B706" s="16"/>
      <c r="C706" s="27"/>
      <c r="D706" s="27"/>
      <c r="E706" s="27"/>
      <c r="F706" s="27"/>
      <c r="G706" s="27"/>
      <c r="H706" s="94"/>
    </row>
    <row r="707" spans="1:8" ht="13.5">
      <c r="A707" s="105"/>
      <c r="B707" s="16"/>
      <c r="C707" s="27"/>
      <c r="D707" s="27"/>
      <c r="E707" s="27"/>
      <c r="F707" s="27"/>
      <c r="G707" s="27"/>
      <c r="H707" s="94"/>
    </row>
    <row r="708" spans="1:8" ht="13.5">
      <c r="A708" s="105"/>
      <c r="B708" s="16"/>
      <c r="C708" s="27"/>
      <c r="D708" s="27"/>
      <c r="E708" s="27"/>
      <c r="F708" s="27"/>
      <c r="G708" s="27"/>
      <c r="H708" s="94"/>
    </row>
    <row r="709" spans="1:8" ht="13.5">
      <c r="A709" s="105"/>
      <c r="B709" s="16"/>
      <c r="C709" s="27"/>
      <c r="D709" s="27"/>
      <c r="E709" s="27"/>
      <c r="F709" s="27"/>
      <c r="G709" s="27"/>
      <c r="H709" s="94"/>
    </row>
    <row r="710" spans="1:8" ht="13.5">
      <c r="A710" s="105"/>
      <c r="B710" s="16"/>
      <c r="C710" s="27"/>
      <c r="D710" s="27"/>
      <c r="E710" s="27"/>
      <c r="F710" s="27"/>
      <c r="G710" s="27"/>
      <c r="H710" s="94"/>
    </row>
    <row r="711" spans="1:8" ht="13.5">
      <c r="A711" s="105"/>
      <c r="B711" s="16"/>
      <c r="C711" s="27"/>
      <c r="D711" s="27"/>
      <c r="E711" s="27"/>
      <c r="F711" s="27"/>
      <c r="G711" s="27"/>
      <c r="H711" s="94"/>
    </row>
    <row r="712" spans="1:8" ht="13.5">
      <c r="A712" s="105"/>
      <c r="B712" s="16"/>
      <c r="C712" s="27"/>
      <c r="D712" s="27"/>
      <c r="E712" s="27"/>
      <c r="F712" s="27"/>
      <c r="G712" s="27"/>
      <c r="H712" s="94"/>
    </row>
    <row r="713" spans="1:8" ht="13.5">
      <c r="A713" s="105"/>
      <c r="B713" s="16"/>
      <c r="C713" s="27"/>
      <c r="D713" s="27"/>
      <c r="E713" s="27"/>
      <c r="F713" s="27"/>
      <c r="G713" s="27"/>
      <c r="H713" s="94"/>
    </row>
    <row r="714" spans="1:8" ht="13.5">
      <c r="A714" s="105"/>
      <c r="B714" s="16"/>
      <c r="C714" s="27"/>
      <c r="D714" s="27"/>
      <c r="E714" s="27"/>
      <c r="F714" s="27"/>
      <c r="G714" s="27"/>
      <c r="H714" s="94"/>
    </row>
    <row r="715" spans="1:8" ht="13.5">
      <c r="A715" s="105"/>
      <c r="B715" s="16"/>
      <c r="C715" s="27"/>
      <c r="D715" s="27"/>
      <c r="E715" s="27"/>
      <c r="F715" s="27"/>
      <c r="G715" s="27"/>
      <c r="H715" s="94"/>
    </row>
    <row r="716" spans="1:8" ht="13.5">
      <c r="A716" s="105"/>
      <c r="B716" s="16"/>
      <c r="C716" s="27"/>
      <c r="D716" s="27"/>
      <c r="E716" s="27"/>
      <c r="F716" s="27"/>
      <c r="G716" s="27"/>
      <c r="H716" s="94"/>
    </row>
    <row r="717" spans="1:8" ht="13.5">
      <c r="A717" s="105"/>
      <c r="B717" s="16"/>
      <c r="C717" s="27"/>
      <c r="D717" s="27"/>
      <c r="E717" s="27"/>
      <c r="F717" s="27"/>
      <c r="G717" s="27"/>
      <c r="H717" s="94"/>
    </row>
    <row r="718" spans="1:8" ht="13.5">
      <c r="A718" s="105"/>
      <c r="B718" s="16"/>
      <c r="C718" s="27"/>
      <c r="D718" s="27"/>
      <c r="E718" s="27"/>
      <c r="F718" s="27"/>
      <c r="G718" s="27"/>
      <c r="H718" s="94"/>
    </row>
    <row r="719" spans="1:8" ht="13.5">
      <c r="A719" s="105"/>
      <c r="B719" s="16"/>
      <c r="C719" s="27"/>
      <c r="D719" s="27"/>
      <c r="E719" s="27"/>
      <c r="F719" s="27"/>
      <c r="G719" s="27"/>
      <c r="H719" s="94"/>
    </row>
    <row r="720" spans="1:8" ht="13.5">
      <c r="A720" s="105"/>
      <c r="B720" s="16"/>
      <c r="C720" s="27"/>
      <c r="D720" s="27"/>
      <c r="E720" s="27"/>
      <c r="F720" s="27"/>
      <c r="G720" s="27"/>
      <c r="H720" s="94"/>
    </row>
    <row r="721" spans="1:8" ht="13.5">
      <c r="A721" s="105"/>
      <c r="B721" s="16"/>
      <c r="C721" s="27"/>
      <c r="D721" s="27"/>
      <c r="E721" s="27"/>
      <c r="F721" s="27"/>
      <c r="G721" s="27"/>
      <c r="H721" s="94"/>
    </row>
    <row r="722" spans="1:8" ht="13.5">
      <c r="A722" s="105"/>
      <c r="B722" s="16"/>
      <c r="C722" s="27"/>
      <c r="D722" s="27"/>
      <c r="E722" s="27"/>
      <c r="F722" s="27"/>
      <c r="G722" s="27"/>
      <c r="H722" s="94"/>
    </row>
    <row r="723" spans="1:8" ht="13.5">
      <c r="A723" s="105"/>
      <c r="B723" s="16"/>
      <c r="C723" s="27"/>
      <c r="D723" s="27"/>
      <c r="E723" s="27"/>
      <c r="F723" s="27"/>
      <c r="G723" s="27"/>
      <c r="H723" s="94"/>
    </row>
    <row r="724" spans="1:8" ht="13.5">
      <c r="A724" s="105"/>
      <c r="B724" s="16"/>
      <c r="C724" s="27"/>
      <c r="D724" s="27"/>
      <c r="E724" s="27"/>
      <c r="F724" s="27"/>
      <c r="G724" s="27"/>
      <c r="H724" s="94"/>
    </row>
    <row r="725" spans="1:8" ht="13.5">
      <c r="A725" s="105"/>
      <c r="B725" s="16"/>
      <c r="C725" s="27"/>
      <c r="D725" s="27"/>
      <c r="E725" s="27"/>
      <c r="F725" s="27"/>
      <c r="G725" s="27"/>
      <c r="H725" s="94"/>
    </row>
    <row r="726" spans="1:8" ht="13.5">
      <c r="A726" s="105"/>
      <c r="B726" s="16"/>
      <c r="C726" s="27"/>
      <c r="D726" s="27"/>
      <c r="E726" s="27"/>
      <c r="F726" s="27"/>
      <c r="G726" s="27"/>
      <c r="H726" s="94"/>
    </row>
    <row r="727" spans="1:8" ht="13.5">
      <c r="A727" s="105"/>
      <c r="B727" s="16"/>
      <c r="C727" s="27"/>
      <c r="D727" s="27"/>
      <c r="E727" s="27"/>
      <c r="F727" s="27"/>
      <c r="G727" s="27"/>
      <c r="H727" s="94"/>
    </row>
    <row r="728" spans="1:8" ht="13.5">
      <c r="A728" s="105"/>
      <c r="B728" s="16"/>
      <c r="C728" s="27"/>
      <c r="D728" s="27"/>
      <c r="E728" s="27"/>
      <c r="F728" s="27"/>
      <c r="G728" s="27"/>
      <c r="H728" s="94"/>
    </row>
    <row r="729" spans="1:8" ht="13.5">
      <c r="A729" s="105"/>
      <c r="B729" s="16"/>
      <c r="C729" s="27"/>
      <c r="D729" s="27"/>
      <c r="E729" s="27"/>
      <c r="F729" s="27"/>
      <c r="G729" s="27"/>
      <c r="H729" s="94"/>
    </row>
    <row r="730" spans="1:8" ht="13.5">
      <c r="A730" s="105"/>
      <c r="B730" s="16"/>
      <c r="C730" s="27"/>
      <c r="D730" s="27"/>
      <c r="E730" s="27"/>
      <c r="F730" s="27"/>
      <c r="G730" s="27"/>
      <c r="H730" s="94"/>
    </row>
    <row r="731" spans="1:8" ht="13.5">
      <c r="A731" s="105"/>
      <c r="B731" s="16"/>
      <c r="C731" s="27"/>
      <c r="D731" s="27"/>
      <c r="E731" s="27"/>
      <c r="F731" s="27"/>
      <c r="G731" s="27"/>
      <c r="H731" s="94"/>
    </row>
    <row r="732" spans="1:8" ht="13.5">
      <c r="A732" s="105"/>
      <c r="B732" s="16"/>
      <c r="C732" s="27"/>
      <c r="D732" s="27"/>
      <c r="E732" s="27"/>
      <c r="F732" s="27"/>
      <c r="G732" s="27"/>
      <c r="H732" s="94"/>
    </row>
    <row r="733" spans="1:8" ht="13.5">
      <c r="A733" s="105"/>
      <c r="B733" s="16"/>
      <c r="C733" s="27"/>
      <c r="D733" s="27"/>
      <c r="E733" s="27"/>
      <c r="F733" s="27"/>
      <c r="G733" s="27"/>
      <c r="H733" s="94"/>
    </row>
    <row r="734" spans="1:8" ht="13.5">
      <c r="A734" s="105"/>
      <c r="B734" s="16"/>
      <c r="C734" s="27"/>
      <c r="D734" s="27"/>
      <c r="E734" s="27"/>
      <c r="F734" s="27"/>
      <c r="G734" s="27"/>
      <c r="H734" s="94"/>
    </row>
    <row r="735" spans="1:8" ht="13.5">
      <c r="A735" s="105"/>
      <c r="B735" s="16"/>
      <c r="C735" s="27"/>
      <c r="D735" s="27"/>
      <c r="E735" s="27"/>
      <c r="F735" s="27"/>
      <c r="G735" s="27"/>
      <c r="H735" s="94"/>
    </row>
    <row r="736" spans="1:8" ht="13.5">
      <c r="A736" s="105"/>
      <c r="B736" s="16"/>
      <c r="C736" s="27"/>
      <c r="D736" s="27"/>
      <c r="E736" s="27"/>
      <c r="F736" s="27"/>
      <c r="G736" s="27"/>
      <c r="H736" s="94"/>
    </row>
    <row r="737" spans="1:8" ht="14.25" thickBot="1">
      <c r="A737" s="98"/>
      <c r="B737" s="106" t="s">
        <v>169</v>
      </c>
      <c r="C737" s="103">
        <f>SUM(C696:C736)</f>
        <v>0</v>
      </c>
      <c r="D737" s="103">
        <f>SUM(D696:D736)</f>
        <v>0</v>
      </c>
      <c r="E737" s="103">
        <f>SUM(E696:E736)</f>
        <v>0</v>
      </c>
      <c r="F737" s="103">
        <f>SUM(F696:F736)</f>
        <v>0</v>
      </c>
      <c r="G737" s="103">
        <f>SUM(G696:G736)</f>
        <v>0</v>
      </c>
      <c r="H737" s="101">
        <f>SUM(C737:G737)</f>
        <v>0</v>
      </c>
    </row>
    <row r="738" ht="14.25" thickTop="1"/>
    <row r="739" spans="5:8" ht="13.5">
      <c r="E739" s="107" t="s">
        <v>174</v>
      </c>
      <c r="F739" s="107">
        <f>D693-H737</f>
        <v>0</v>
      </c>
      <c r="G739" s="107" t="s">
        <v>172</v>
      </c>
      <c r="H739" s="108"/>
    </row>
    <row r="740" spans="5:8" ht="13.5">
      <c r="E740" s="109" t="s">
        <v>171</v>
      </c>
      <c r="F740" s="110" t="e">
        <f>F739/D693</f>
        <v>#DIV/0!</v>
      </c>
      <c r="G740" s="108"/>
      <c r="H740" s="108"/>
    </row>
    <row r="742" spans="2:7" ht="28.5">
      <c r="B742" s="144" t="s">
        <v>187</v>
      </c>
      <c r="C742" s="144"/>
      <c r="D742" s="144"/>
      <c r="E742" s="144"/>
      <c r="F742" s="144"/>
      <c r="G742" s="144"/>
    </row>
    <row r="743" spans="6:7" ht="14.25" thickBot="1">
      <c r="F743" s="128" t="s">
        <v>161</v>
      </c>
      <c r="G743" s="128" t="s">
        <v>163</v>
      </c>
    </row>
    <row r="744" spans="1:8" ht="14.25" thickTop="1">
      <c r="A744" s="84" t="s">
        <v>146</v>
      </c>
      <c r="B744" s="85"/>
      <c r="C744" s="145" t="s">
        <v>157</v>
      </c>
      <c r="D744" s="146"/>
      <c r="E744" s="147" t="s">
        <v>158</v>
      </c>
      <c r="F744" s="148"/>
      <c r="G744" s="148"/>
      <c r="H744" s="146"/>
    </row>
    <row r="745" spans="1:8" ht="13.5">
      <c r="A745" s="88" t="s">
        <v>147</v>
      </c>
      <c r="B745" s="89"/>
      <c r="C745" s="90" t="s">
        <v>152</v>
      </c>
      <c r="D745" s="91" t="s">
        <v>153</v>
      </c>
      <c r="E745" s="92" t="s">
        <v>152</v>
      </c>
      <c r="F745" s="26" t="s">
        <v>153</v>
      </c>
      <c r="G745" s="26" t="s">
        <v>152</v>
      </c>
      <c r="H745" s="91" t="s">
        <v>153</v>
      </c>
    </row>
    <row r="746" spans="1:8" ht="13.5">
      <c r="A746" s="88" t="s">
        <v>148</v>
      </c>
      <c r="B746" s="89"/>
      <c r="C746" s="93"/>
      <c r="D746" s="94"/>
      <c r="E746" s="95"/>
      <c r="F746" s="27"/>
      <c r="G746" s="96"/>
      <c r="H746" s="94"/>
    </row>
    <row r="747" spans="1:8" ht="13.5">
      <c r="A747" s="88" t="s">
        <v>149</v>
      </c>
      <c r="B747" s="89"/>
      <c r="C747" s="93"/>
      <c r="D747" s="94"/>
      <c r="E747" s="95"/>
      <c r="F747" s="27"/>
      <c r="G747" s="96"/>
      <c r="H747" s="94"/>
    </row>
    <row r="748" spans="1:8" ht="13.5">
      <c r="A748" s="149" t="s">
        <v>150</v>
      </c>
      <c r="B748" s="97"/>
      <c r="C748" s="93"/>
      <c r="D748" s="94"/>
      <c r="E748" s="95"/>
      <c r="F748" s="27"/>
      <c r="G748" s="96"/>
      <c r="H748" s="94"/>
    </row>
    <row r="749" spans="1:8" ht="13.5">
      <c r="A749" s="150"/>
      <c r="B749" s="97"/>
      <c r="C749" s="93"/>
      <c r="D749" s="94"/>
      <c r="E749" s="95"/>
      <c r="F749" s="27"/>
      <c r="G749" s="96"/>
      <c r="H749" s="94"/>
    </row>
    <row r="750" spans="1:8" ht="14.25" thickBot="1">
      <c r="A750" s="98" t="s">
        <v>151</v>
      </c>
      <c r="B750" s="99"/>
      <c r="C750" s="100" t="s">
        <v>159</v>
      </c>
      <c r="D750" s="101">
        <f>SUM(D746:D749)</f>
        <v>0</v>
      </c>
      <c r="E750" s="102"/>
      <c r="F750" s="103"/>
      <c r="G750" s="103" t="s">
        <v>159</v>
      </c>
      <c r="H750" s="101">
        <f>SUM(F746:F750)+SUM(H746:H749)</f>
        <v>0</v>
      </c>
    </row>
    <row r="751" ht="15" thickBot="1" thickTop="1"/>
    <row r="752" spans="1:8" ht="14.25" thickTop="1">
      <c r="A752" s="84" t="s">
        <v>154</v>
      </c>
      <c r="B752" s="104" t="s">
        <v>155</v>
      </c>
      <c r="C752" s="87" t="s">
        <v>8</v>
      </c>
      <c r="D752" s="87" t="s">
        <v>9</v>
      </c>
      <c r="E752" s="87" t="s">
        <v>11</v>
      </c>
      <c r="F752" s="87" t="s">
        <v>156</v>
      </c>
      <c r="G752" s="87"/>
      <c r="H752" s="86" t="s">
        <v>168</v>
      </c>
    </row>
    <row r="753" spans="1:8" ht="13.5">
      <c r="A753" s="105"/>
      <c r="B753" s="16"/>
      <c r="C753" s="27"/>
      <c r="D753" s="27"/>
      <c r="E753" s="27"/>
      <c r="F753" s="27"/>
      <c r="G753" s="27"/>
      <c r="H753" s="94"/>
    </row>
    <row r="754" spans="1:8" ht="13.5">
      <c r="A754" s="105"/>
      <c r="B754" s="16"/>
      <c r="C754" s="27"/>
      <c r="D754" s="27"/>
      <c r="E754" s="27"/>
      <c r="F754" s="27"/>
      <c r="G754" s="27"/>
      <c r="H754" s="94"/>
    </row>
    <row r="755" spans="1:8" ht="13.5">
      <c r="A755" s="105"/>
      <c r="B755" s="16"/>
      <c r="C755" s="27"/>
      <c r="D755" s="27"/>
      <c r="E755" s="27"/>
      <c r="F755" s="27"/>
      <c r="G755" s="27"/>
      <c r="H755" s="94"/>
    </row>
    <row r="756" spans="1:8" ht="13.5">
      <c r="A756" s="105"/>
      <c r="B756" s="16"/>
      <c r="C756" s="27"/>
      <c r="D756" s="27"/>
      <c r="E756" s="27"/>
      <c r="F756" s="27"/>
      <c r="G756" s="27"/>
      <c r="H756" s="94"/>
    </row>
    <row r="757" spans="1:8" ht="13.5">
      <c r="A757" s="105"/>
      <c r="B757" s="16"/>
      <c r="C757" s="27"/>
      <c r="D757" s="27"/>
      <c r="E757" s="27"/>
      <c r="F757" s="27"/>
      <c r="G757" s="27"/>
      <c r="H757" s="94"/>
    </row>
    <row r="758" spans="1:8" ht="13.5">
      <c r="A758" s="105"/>
      <c r="B758" s="16"/>
      <c r="C758" s="27"/>
      <c r="D758" s="27"/>
      <c r="E758" s="27"/>
      <c r="F758" s="27"/>
      <c r="G758" s="27"/>
      <c r="H758" s="94"/>
    </row>
    <row r="759" spans="1:8" ht="13.5">
      <c r="A759" s="105"/>
      <c r="B759" s="16"/>
      <c r="C759" s="27"/>
      <c r="D759" s="27"/>
      <c r="E759" s="27"/>
      <c r="F759" s="27"/>
      <c r="G759" s="27"/>
      <c r="H759" s="94"/>
    </row>
    <row r="760" spans="1:8" ht="13.5">
      <c r="A760" s="105"/>
      <c r="B760" s="16"/>
      <c r="C760" s="27"/>
      <c r="D760" s="27"/>
      <c r="E760" s="27"/>
      <c r="F760" s="27"/>
      <c r="G760" s="27"/>
      <c r="H760" s="94"/>
    </row>
    <row r="761" spans="1:8" ht="13.5">
      <c r="A761" s="105"/>
      <c r="B761" s="16"/>
      <c r="C761" s="27"/>
      <c r="D761" s="27"/>
      <c r="E761" s="27"/>
      <c r="F761" s="27"/>
      <c r="G761" s="27"/>
      <c r="H761" s="94"/>
    </row>
    <row r="762" spans="1:8" ht="13.5">
      <c r="A762" s="105"/>
      <c r="B762" s="16"/>
      <c r="C762" s="27"/>
      <c r="D762" s="27"/>
      <c r="E762" s="27"/>
      <c r="F762" s="27"/>
      <c r="G762" s="27"/>
      <c r="H762" s="94"/>
    </row>
    <row r="763" spans="1:8" ht="13.5">
      <c r="A763" s="105"/>
      <c r="B763" s="16"/>
      <c r="C763" s="27"/>
      <c r="D763" s="27"/>
      <c r="E763" s="27"/>
      <c r="F763" s="27"/>
      <c r="G763" s="27"/>
      <c r="H763" s="94"/>
    </row>
    <row r="764" spans="1:8" ht="13.5">
      <c r="A764" s="105"/>
      <c r="B764" s="16"/>
      <c r="C764" s="27"/>
      <c r="D764" s="27"/>
      <c r="E764" s="27"/>
      <c r="F764" s="27"/>
      <c r="G764" s="27"/>
      <c r="H764" s="94"/>
    </row>
    <row r="765" spans="1:8" ht="13.5">
      <c r="A765" s="105"/>
      <c r="B765" s="16"/>
      <c r="C765" s="27"/>
      <c r="D765" s="27"/>
      <c r="E765" s="27"/>
      <c r="F765" s="27"/>
      <c r="G765" s="27"/>
      <c r="H765" s="94"/>
    </row>
    <row r="766" spans="1:8" ht="13.5">
      <c r="A766" s="105"/>
      <c r="B766" s="16"/>
      <c r="C766" s="27"/>
      <c r="D766" s="27"/>
      <c r="E766" s="27"/>
      <c r="F766" s="27"/>
      <c r="G766" s="27"/>
      <c r="H766" s="94"/>
    </row>
    <row r="767" spans="1:8" ht="13.5">
      <c r="A767" s="105"/>
      <c r="B767" s="16"/>
      <c r="C767" s="27"/>
      <c r="D767" s="27"/>
      <c r="E767" s="27"/>
      <c r="F767" s="27"/>
      <c r="G767" s="27"/>
      <c r="H767" s="94"/>
    </row>
    <row r="768" spans="1:8" ht="13.5">
      <c r="A768" s="105"/>
      <c r="B768" s="16"/>
      <c r="C768" s="27"/>
      <c r="D768" s="27"/>
      <c r="E768" s="27"/>
      <c r="F768" s="27"/>
      <c r="G768" s="27"/>
      <c r="H768" s="94"/>
    </row>
    <row r="769" spans="1:8" ht="13.5">
      <c r="A769" s="105"/>
      <c r="B769" s="16"/>
      <c r="C769" s="27"/>
      <c r="D769" s="27"/>
      <c r="E769" s="27"/>
      <c r="F769" s="27"/>
      <c r="G769" s="27"/>
      <c r="H769" s="94"/>
    </row>
    <row r="770" spans="1:8" ht="13.5">
      <c r="A770" s="105"/>
      <c r="B770" s="16"/>
      <c r="C770" s="27"/>
      <c r="D770" s="27"/>
      <c r="E770" s="27"/>
      <c r="F770" s="27"/>
      <c r="G770" s="27"/>
      <c r="H770" s="94"/>
    </row>
    <row r="771" spans="1:8" ht="13.5">
      <c r="A771" s="105"/>
      <c r="B771" s="16"/>
      <c r="C771" s="27"/>
      <c r="D771" s="27"/>
      <c r="E771" s="27"/>
      <c r="F771" s="27"/>
      <c r="G771" s="27"/>
      <c r="H771" s="94"/>
    </row>
    <row r="772" spans="1:8" ht="13.5">
      <c r="A772" s="105"/>
      <c r="B772" s="16"/>
      <c r="C772" s="27"/>
      <c r="D772" s="27"/>
      <c r="E772" s="27"/>
      <c r="F772" s="27"/>
      <c r="G772" s="27"/>
      <c r="H772" s="94"/>
    </row>
    <row r="773" spans="1:8" ht="13.5">
      <c r="A773" s="105"/>
      <c r="B773" s="16"/>
      <c r="C773" s="27"/>
      <c r="D773" s="27"/>
      <c r="E773" s="27"/>
      <c r="F773" s="27"/>
      <c r="G773" s="27"/>
      <c r="H773" s="94"/>
    </row>
    <row r="774" spans="1:8" ht="13.5">
      <c r="A774" s="105"/>
      <c r="B774" s="16"/>
      <c r="C774" s="27"/>
      <c r="D774" s="27"/>
      <c r="E774" s="27"/>
      <c r="F774" s="27"/>
      <c r="G774" s="27"/>
      <c r="H774" s="94"/>
    </row>
    <row r="775" spans="1:8" ht="13.5">
      <c r="A775" s="105"/>
      <c r="B775" s="16"/>
      <c r="C775" s="27"/>
      <c r="D775" s="27"/>
      <c r="E775" s="27"/>
      <c r="F775" s="27"/>
      <c r="G775" s="27"/>
      <c r="H775" s="94"/>
    </row>
    <row r="776" spans="1:8" ht="13.5">
      <c r="A776" s="105"/>
      <c r="B776" s="16"/>
      <c r="C776" s="27"/>
      <c r="D776" s="27"/>
      <c r="E776" s="27"/>
      <c r="F776" s="27"/>
      <c r="G776" s="27"/>
      <c r="H776" s="94"/>
    </row>
    <row r="777" spans="1:8" ht="13.5">
      <c r="A777" s="105"/>
      <c r="B777" s="16"/>
      <c r="C777" s="27"/>
      <c r="D777" s="27"/>
      <c r="E777" s="27"/>
      <c r="F777" s="27"/>
      <c r="G777" s="27"/>
      <c r="H777" s="94"/>
    </row>
    <row r="778" spans="1:8" ht="13.5">
      <c r="A778" s="105"/>
      <c r="B778" s="16"/>
      <c r="C778" s="27"/>
      <c r="D778" s="27"/>
      <c r="E778" s="27"/>
      <c r="F778" s="27"/>
      <c r="G778" s="27"/>
      <c r="H778" s="94"/>
    </row>
    <row r="779" spans="1:8" ht="13.5">
      <c r="A779" s="105"/>
      <c r="B779" s="16"/>
      <c r="C779" s="27"/>
      <c r="D779" s="27"/>
      <c r="E779" s="27"/>
      <c r="F779" s="27"/>
      <c r="G779" s="27"/>
      <c r="H779" s="94"/>
    </row>
    <row r="780" spans="1:8" ht="13.5">
      <c r="A780" s="105"/>
      <c r="B780" s="16"/>
      <c r="C780" s="27"/>
      <c r="D780" s="27"/>
      <c r="E780" s="27"/>
      <c r="F780" s="27"/>
      <c r="G780" s="27"/>
      <c r="H780" s="94"/>
    </row>
    <row r="781" spans="1:8" ht="13.5">
      <c r="A781" s="105"/>
      <c r="B781" s="16"/>
      <c r="C781" s="27"/>
      <c r="D781" s="27"/>
      <c r="E781" s="27"/>
      <c r="F781" s="27"/>
      <c r="G781" s="27"/>
      <c r="H781" s="94"/>
    </row>
    <row r="782" spans="1:8" ht="13.5">
      <c r="A782" s="105"/>
      <c r="B782" s="16"/>
      <c r="C782" s="27"/>
      <c r="D782" s="27"/>
      <c r="E782" s="27"/>
      <c r="F782" s="27"/>
      <c r="G782" s="27"/>
      <c r="H782" s="94"/>
    </row>
    <row r="783" spans="1:8" ht="13.5">
      <c r="A783" s="105"/>
      <c r="B783" s="16"/>
      <c r="C783" s="27"/>
      <c r="D783" s="27"/>
      <c r="E783" s="27"/>
      <c r="F783" s="27"/>
      <c r="G783" s="27"/>
      <c r="H783" s="94"/>
    </row>
    <row r="784" spans="1:8" ht="13.5">
      <c r="A784" s="105"/>
      <c r="B784" s="16"/>
      <c r="C784" s="27"/>
      <c r="D784" s="27"/>
      <c r="E784" s="27"/>
      <c r="F784" s="27"/>
      <c r="G784" s="27"/>
      <c r="H784" s="94"/>
    </row>
    <row r="785" spans="1:8" ht="13.5">
      <c r="A785" s="105"/>
      <c r="B785" s="16"/>
      <c r="C785" s="27"/>
      <c r="D785" s="27"/>
      <c r="E785" s="27"/>
      <c r="F785" s="27"/>
      <c r="G785" s="27"/>
      <c r="H785" s="94"/>
    </row>
    <row r="786" spans="1:8" ht="13.5">
      <c r="A786" s="105"/>
      <c r="B786" s="16"/>
      <c r="C786" s="27"/>
      <c r="D786" s="27"/>
      <c r="E786" s="27"/>
      <c r="F786" s="27"/>
      <c r="G786" s="27"/>
      <c r="H786" s="94"/>
    </row>
    <row r="787" spans="1:8" ht="13.5">
      <c r="A787" s="105"/>
      <c r="B787" s="16"/>
      <c r="C787" s="27"/>
      <c r="D787" s="27"/>
      <c r="E787" s="27"/>
      <c r="F787" s="27"/>
      <c r="G787" s="27"/>
      <c r="H787" s="94"/>
    </row>
    <row r="788" spans="1:8" ht="13.5">
      <c r="A788" s="105"/>
      <c r="B788" s="16"/>
      <c r="C788" s="27"/>
      <c r="D788" s="27"/>
      <c r="E788" s="27"/>
      <c r="F788" s="27"/>
      <c r="G788" s="27"/>
      <c r="H788" s="94"/>
    </row>
    <row r="789" spans="1:8" ht="13.5">
      <c r="A789" s="105"/>
      <c r="B789" s="16"/>
      <c r="C789" s="27"/>
      <c r="D789" s="27"/>
      <c r="E789" s="27"/>
      <c r="F789" s="27"/>
      <c r="G789" s="27"/>
      <c r="H789" s="94"/>
    </row>
    <row r="790" spans="1:8" ht="13.5">
      <c r="A790" s="105"/>
      <c r="B790" s="16"/>
      <c r="C790" s="27"/>
      <c r="D790" s="27"/>
      <c r="E790" s="27"/>
      <c r="F790" s="27"/>
      <c r="G790" s="27"/>
      <c r="H790" s="94"/>
    </row>
    <row r="791" spans="1:8" ht="13.5">
      <c r="A791" s="105"/>
      <c r="B791" s="16"/>
      <c r="C791" s="27"/>
      <c r="D791" s="27"/>
      <c r="E791" s="27"/>
      <c r="F791" s="27"/>
      <c r="G791" s="27"/>
      <c r="H791" s="94"/>
    </row>
    <row r="792" spans="1:8" ht="13.5">
      <c r="A792" s="105"/>
      <c r="B792" s="16"/>
      <c r="C792" s="27"/>
      <c r="D792" s="27"/>
      <c r="E792" s="27"/>
      <c r="F792" s="27"/>
      <c r="G792" s="27"/>
      <c r="H792" s="94"/>
    </row>
    <row r="793" spans="1:8" ht="13.5">
      <c r="A793" s="105"/>
      <c r="B793" s="16"/>
      <c r="C793" s="27"/>
      <c r="D793" s="27"/>
      <c r="E793" s="27"/>
      <c r="F793" s="27"/>
      <c r="G793" s="27"/>
      <c r="H793" s="94"/>
    </row>
    <row r="794" spans="1:8" ht="14.25" thickBot="1">
      <c r="A794" s="98"/>
      <c r="B794" s="106" t="s">
        <v>169</v>
      </c>
      <c r="C794" s="103">
        <f>SUM(C753:C793)</f>
        <v>0</v>
      </c>
      <c r="D794" s="103">
        <f>SUM(D753:D793)</f>
        <v>0</v>
      </c>
      <c r="E794" s="103">
        <f>SUM(E753:E793)</f>
        <v>0</v>
      </c>
      <c r="F794" s="103">
        <f>SUM(F753:F793)</f>
        <v>0</v>
      </c>
      <c r="G794" s="103">
        <f>SUM(G753:G793)</f>
        <v>0</v>
      </c>
      <c r="H794" s="101">
        <f>SUM(C794:G794)</f>
        <v>0</v>
      </c>
    </row>
    <row r="795" ht="14.25" thickTop="1"/>
    <row r="796" spans="5:8" ht="13.5">
      <c r="E796" s="107" t="s">
        <v>174</v>
      </c>
      <c r="F796" s="107">
        <f>D750-H794</f>
        <v>0</v>
      </c>
      <c r="G796" s="107" t="s">
        <v>172</v>
      </c>
      <c r="H796" s="108"/>
    </row>
    <row r="797" spans="5:8" ht="13.5">
      <c r="E797" s="109" t="s">
        <v>171</v>
      </c>
      <c r="F797" s="110" t="e">
        <f>F796/D750</f>
        <v>#DIV/0!</v>
      </c>
      <c r="G797" s="108"/>
      <c r="H797" s="108"/>
    </row>
    <row r="799" spans="2:7" ht="28.5">
      <c r="B799" s="144" t="s">
        <v>188</v>
      </c>
      <c r="C799" s="144"/>
      <c r="D799" s="144"/>
      <c r="E799" s="144"/>
      <c r="F799" s="144"/>
      <c r="G799" s="144"/>
    </row>
    <row r="800" spans="6:7" ht="14.25" thickBot="1">
      <c r="F800" s="128" t="s">
        <v>161</v>
      </c>
      <c r="G800" s="128" t="s">
        <v>163</v>
      </c>
    </row>
    <row r="801" spans="1:8" ht="14.25" thickTop="1">
      <c r="A801" s="84" t="s">
        <v>146</v>
      </c>
      <c r="B801" s="85"/>
      <c r="C801" s="145" t="s">
        <v>157</v>
      </c>
      <c r="D801" s="146"/>
      <c r="E801" s="147" t="s">
        <v>158</v>
      </c>
      <c r="F801" s="148"/>
      <c r="G801" s="148"/>
      <c r="H801" s="146"/>
    </row>
    <row r="802" spans="1:8" ht="13.5">
      <c r="A802" s="88" t="s">
        <v>147</v>
      </c>
      <c r="B802" s="89"/>
      <c r="C802" s="90" t="s">
        <v>152</v>
      </c>
      <c r="D802" s="91" t="s">
        <v>153</v>
      </c>
      <c r="E802" s="92" t="s">
        <v>152</v>
      </c>
      <c r="F802" s="26" t="s">
        <v>153</v>
      </c>
      <c r="G802" s="26" t="s">
        <v>152</v>
      </c>
      <c r="H802" s="91" t="s">
        <v>153</v>
      </c>
    </row>
    <row r="803" spans="1:8" ht="13.5">
      <c r="A803" s="88" t="s">
        <v>148</v>
      </c>
      <c r="B803" s="89"/>
      <c r="C803" s="93"/>
      <c r="D803" s="94"/>
      <c r="E803" s="95"/>
      <c r="F803" s="27"/>
      <c r="G803" s="96"/>
      <c r="H803" s="94"/>
    </row>
    <row r="804" spans="1:8" ht="13.5">
      <c r="A804" s="88" t="s">
        <v>149</v>
      </c>
      <c r="B804" s="89"/>
      <c r="C804" s="93"/>
      <c r="D804" s="94"/>
      <c r="E804" s="95"/>
      <c r="F804" s="27"/>
      <c r="G804" s="96"/>
      <c r="H804" s="94"/>
    </row>
    <row r="805" spans="1:8" ht="13.5">
      <c r="A805" s="149" t="s">
        <v>150</v>
      </c>
      <c r="B805" s="97"/>
      <c r="C805" s="93"/>
      <c r="D805" s="94"/>
      <c r="E805" s="95"/>
      <c r="F805" s="27"/>
      <c r="G805" s="96"/>
      <c r="H805" s="94"/>
    </row>
    <row r="806" spans="1:8" ht="13.5">
      <c r="A806" s="150"/>
      <c r="B806" s="97"/>
      <c r="C806" s="93"/>
      <c r="D806" s="94"/>
      <c r="E806" s="95"/>
      <c r="F806" s="27"/>
      <c r="G806" s="96"/>
      <c r="H806" s="94"/>
    </row>
    <row r="807" spans="1:8" ht="14.25" thickBot="1">
      <c r="A807" s="98" t="s">
        <v>151</v>
      </c>
      <c r="B807" s="99"/>
      <c r="C807" s="100" t="s">
        <v>159</v>
      </c>
      <c r="D807" s="101">
        <f>SUM(D803:D806)</f>
        <v>0</v>
      </c>
      <c r="E807" s="102"/>
      <c r="F807" s="103"/>
      <c r="G807" s="103" t="s">
        <v>159</v>
      </c>
      <c r="H807" s="101">
        <f>SUM(F803:F807)+SUM(H803:H806)</f>
        <v>0</v>
      </c>
    </row>
    <row r="808" ht="15" thickBot="1" thickTop="1"/>
    <row r="809" spans="1:8" ht="14.25" thickTop="1">
      <c r="A809" s="84" t="s">
        <v>154</v>
      </c>
      <c r="B809" s="104" t="s">
        <v>155</v>
      </c>
      <c r="C809" s="87" t="s">
        <v>8</v>
      </c>
      <c r="D809" s="87" t="s">
        <v>9</v>
      </c>
      <c r="E809" s="87" t="s">
        <v>11</v>
      </c>
      <c r="F809" s="87" t="s">
        <v>156</v>
      </c>
      <c r="G809" s="87"/>
      <c r="H809" s="86" t="s">
        <v>168</v>
      </c>
    </row>
    <row r="810" spans="1:8" ht="13.5">
      <c r="A810" s="105"/>
      <c r="B810" s="16"/>
      <c r="C810" s="27"/>
      <c r="D810" s="27"/>
      <c r="E810" s="27"/>
      <c r="F810" s="27"/>
      <c r="G810" s="27"/>
      <c r="H810" s="94"/>
    </row>
    <row r="811" spans="1:8" ht="13.5">
      <c r="A811" s="105"/>
      <c r="B811" s="16"/>
      <c r="C811" s="27"/>
      <c r="D811" s="27"/>
      <c r="E811" s="27"/>
      <c r="F811" s="27"/>
      <c r="G811" s="27"/>
      <c r="H811" s="94"/>
    </row>
    <row r="812" spans="1:8" ht="13.5">
      <c r="A812" s="105"/>
      <c r="B812" s="16"/>
      <c r="C812" s="27"/>
      <c r="D812" s="27"/>
      <c r="E812" s="27"/>
      <c r="F812" s="27"/>
      <c r="G812" s="27"/>
      <c r="H812" s="94"/>
    </row>
    <row r="813" spans="1:8" ht="13.5">
      <c r="A813" s="105"/>
      <c r="B813" s="16"/>
      <c r="C813" s="27"/>
      <c r="D813" s="27"/>
      <c r="E813" s="27"/>
      <c r="F813" s="27"/>
      <c r="G813" s="27"/>
      <c r="H813" s="94"/>
    </row>
    <row r="814" spans="1:8" ht="13.5">
      <c r="A814" s="105"/>
      <c r="B814" s="16"/>
      <c r="C814" s="27"/>
      <c r="D814" s="27"/>
      <c r="E814" s="27"/>
      <c r="F814" s="27"/>
      <c r="G814" s="27"/>
      <c r="H814" s="94"/>
    </row>
    <row r="815" spans="1:8" ht="13.5">
      <c r="A815" s="105"/>
      <c r="B815" s="16"/>
      <c r="C815" s="27"/>
      <c r="D815" s="27"/>
      <c r="E815" s="27"/>
      <c r="F815" s="27"/>
      <c r="G815" s="27"/>
      <c r="H815" s="94"/>
    </row>
    <row r="816" spans="1:8" ht="13.5">
      <c r="A816" s="105"/>
      <c r="B816" s="16"/>
      <c r="C816" s="27"/>
      <c r="D816" s="27"/>
      <c r="E816" s="27"/>
      <c r="F816" s="27"/>
      <c r="G816" s="27"/>
      <c r="H816" s="94"/>
    </row>
    <row r="817" spans="1:8" ht="13.5">
      <c r="A817" s="105"/>
      <c r="B817" s="16"/>
      <c r="C817" s="27"/>
      <c r="D817" s="27"/>
      <c r="E817" s="27"/>
      <c r="F817" s="27"/>
      <c r="G817" s="27"/>
      <c r="H817" s="94"/>
    </row>
    <row r="818" spans="1:8" ht="13.5">
      <c r="A818" s="105"/>
      <c r="B818" s="16"/>
      <c r="C818" s="27"/>
      <c r="D818" s="27"/>
      <c r="E818" s="27"/>
      <c r="F818" s="27"/>
      <c r="G818" s="27"/>
      <c r="H818" s="94"/>
    </row>
    <row r="819" spans="1:8" ht="13.5">
      <c r="A819" s="105"/>
      <c r="B819" s="16"/>
      <c r="C819" s="27"/>
      <c r="D819" s="27"/>
      <c r="E819" s="27"/>
      <c r="F819" s="27"/>
      <c r="G819" s="27"/>
      <c r="H819" s="94"/>
    </row>
    <row r="820" spans="1:8" ht="13.5">
      <c r="A820" s="105"/>
      <c r="B820" s="16"/>
      <c r="C820" s="27"/>
      <c r="D820" s="27"/>
      <c r="E820" s="27"/>
      <c r="F820" s="27"/>
      <c r="G820" s="27"/>
      <c r="H820" s="94"/>
    </row>
    <row r="821" spans="1:8" ht="13.5">
      <c r="A821" s="105"/>
      <c r="B821" s="16"/>
      <c r="C821" s="27"/>
      <c r="D821" s="27"/>
      <c r="E821" s="27"/>
      <c r="F821" s="27"/>
      <c r="G821" s="27"/>
      <c r="H821" s="94"/>
    </row>
    <row r="822" spans="1:8" ht="13.5">
      <c r="A822" s="105"/>
      <c r="B822" s="16"/>
      <c r="C822" s="27"/>
      <c r="D822" s="27"/>
      <c r="E822" s="27"/>
      <c r="F822" s="27"/>
      <c r="G822" s="27"/>
      <c r="H822" s="94"/>
    </row>
    <row r="823" spans="1:8" ht="13.5">
      <c r="A823" s="105"/>
      <c r="B823" s="16"/>
      <c r="C823" s="27"/>
      <c r="D823" s="27"/>
      <c r="E823" s="27"/>
      <c r="F823" s="27"/>
      <c r="G823" s="27"/>
      <c r="H823" s="94"/>
    </row>
    <row r="824" spans="1:8" ht="13.5">
      <c r="A824" s="105"/>
      <c r="B824" s="16"/>
      <c r="C824" s="27"/>
      <c r="D824" s="27"/>
      <c r="E824" s="27"/>
      <c r="F824" s="27"/>
      <c r="G824" s="27"/>
      <c r="H824" s="94"/>
    </row>
    <row r="825" spans="1:8" ht="13.5">
      <c r="A825" s="105"/>
      <c r="B825" s="16"/>
      <c r="C825" s="27"/>
      <c r="D825" s="27"/>
      <c r="E825" s="27"/>
      <c r="F825" s="27"/>
      <c r="G825" s="27"/>
      <c r="H825" s="94"/>
    </row>
    <row r="826" spans="1:8" ht="13.5">
      <c r="A826" s="105"/>
      <c r="B826" s="16"/>
      <c r="C826" s="27"/>
      <c r="D826" s="27"/>
      <c r="E826" s="27"/>
      <c r="F826" s="27"/>
      <c r="G826" s="27"/>
      <c r="H826" s="94"/>
    </row>
    <row r="827" spans="1:8" ht="13.5">
      <c r="A827" s="105"/>
      <c r="B827" s="16"/>
      <c r="C827" s="27"/>
      <c r="D827" s="27"/>
      <c r="E827" s="27"/>
      <c r="F827" s="27"/>
      <c r="G827" s="27"/>
      <c r="H827" s="94"/>
    </row>
    <row r="828" spans="1:8" ht="13.5">
      <c r="A828" s="105"/>
      <c r="B828" s="16"/>
      <c r="C828" s="27"/>
      <c r="D828" s="27"/>
      <c r="E828" s="27"/>
      <c r="F828" s="27"/>
      <c r="G828" s="27"/>
      <c r="H828" s="94"/>
    </row>
    <row r="829" spans="1:8" ht="13.5">
      <c r="A829" s="105"/>
      <c r="B829" s="16"/>
      <c r="C829" s="27"/>
      <c r="D829" s="27"/>
      <c r="E829" s="27"/>
      <c r="F829" s="27"/>
      <c r="G829" s="27"/>
      <c r="H829" s="94"/>
    </row>
    <row r="830" spans="1:8" ht="13.5">
      <c r="A830" s="105"/>
      <c r="B830" s="16"/>
      <c r="C830" s="27"/>
      <c r="D830" s="27"/>
      <c r="E830" s="27"/>
      <c r="F830" s="27"/>
      <c r="G830" s="27"/>
      <c r="H830" s="94"/>
    </row>
    <row r="831" spans="1:8" ht="13.5">
      <c r="A831" s="105"/>
      <c r="B831" s="16"/>
      <c r="C831" s="27"/>
      <c r="D831" s="27"/>
      <c r="E831" s="27"/>
      <c r="F831" s="27"/>
      <c r="G831" s="27"/>
      <c r="H831" s="94"/>
    </row>
    <row r="832" spans="1:8" ht="13.5">
      <c r="A832" s="105"/>
      <c r="B832" s="16"/>
      <c r="C832" s="27"/>
      <c r="D832" s="27"/>
      <c r="E832" s="27"/>
      <c r="F832" s="27"/>
      <c r="G832" s="27"/>
      <c r="H832" s="94"/>
    </row>
    <row r="833" spans="1:8" ht="13.5">
      <c r="A833" s="105"/>
      <c r="B833" s="16"/>
      <c r="C833" s="27"/>
      <c r="D833" s="27"/>
      <c r="E833" s="27"/>
      <c r="F833" s="27"/>
      <c r="G833" s="27"/>
      <c r="H833" s="94"/>
    </row>
    <row r="834" spans="1:8" ht="13.5">
      <c r="A834" s="105"/>
      <c r="B834" s="16"/>
      <c r="C834" s="27"/>
      <c r="D834" s="27"/>
      <c r="E834" s="27"/>
      <c r="F834" s="27"/>
      <c r="G834" s="27"/>
      <c r="H834" s="94"/>
    </row>
    <row r="835" spans="1:8" ht="13.5">
      <c r="A835" s="105"/>
      <c r="B835" s="16"/>
      <c r="C835" s="27"/>
      <c r="D835" s="27"/>
      <c r="E835" s="27"/>
      <c r="F835" s="27"/>
      <c r="G835" s="27"/>
      <c r="H835" s="94"/>
    </row>
    <row r="836" spans="1:8" ht="13.5">
      <c r="A836" s="105"/>
      <c r="B836" s="16"/>
      <c r="C836" s="27"/>
      <c r="D836" s="27"/>
      <c r="E836" s="27"/>
      <c r="F836" s="27"/>
      <c r="G836" s="27"/>
      <c r="H836" s="94"/>
    </row>
    <row r="837" spans="1:8" ht="13.5">
      <c r="A837" s="105"/>
      <c r="B837" s="16"/>
      <c r="C837" s="27"/>
      <c r="D837" s="27"/>
      <c r="E837" s="27"/>
      <c r="F837" s="27"/>
      <c r="G837" s="27"/>
      <c r="H837" s="94"/>
    </row>
    <row r="838" spans="1:8" ht="13.5">
      <c r="A838" s="105"/>
      <c r="B838" s="16"/>
      <c r="C838" s="27"/>
      <c r="D838" s="27"/>
      <c r="E838" s="27"/>
      <c r="F838" s="27"/>
      <c r="G838" s="27"/>
      <c r="H838" s="94"/>
    </row>
    <row r="839" spans="1:8" ht="13.5">
      <c r="A839" s="105"/>
      <c r="B839" s="16"/>
      <c r="C839" s="27"/>
      <c r="D839" s="27"/>
      <c r="E839" s="27"/>
      <c r="F839" s="27"/>
      <c r="G839" s="27"/>
      <c r="H839" s="94"/>
    </row>
    <row r="840" spans="1:8" ht="13.5">
      <c r="A840" s="105"/>
      <c r="B840" s="16"/>
      <c r="C840" s="27"/>
      <c r="D840" s="27"/>
      <c r="E840" s="27"/>
      <c r="F840" s="27"/>
      <c r="G840" s="27"/>
      <c r="H840" s="94"/>
    </row>
    <row r="841" spans="1:8" ht="13.5">
      <c r="A841" s="105"/>
      <c r="B841" s="16"/>
      <c r="C841" s="27"/>
      <c r="D841" s="27"/>
      <c r="E841" s="27"/>
      <c r="F841" s="27"/>
      <c r="G841" s="27"/>
      <c r="H841" s="94"/>
    </row>
    <row r="842" spans="1:8" ht="13.5">
      <c r="A842" s="105"/>
      <c r="B842" s="16"/>
      <c r="C842" s="27"/>
      <c r="D842" s="27"/>
      <c r="E842" s="27"/>
      <c r="F842" s="27"/>
      <c r="G842" s="27"/>
      <c r="H842" s="94"/>
    </row>
    <row r="843" spans="1:8" ht="13.5">
      <c r="A843" s="105"/>
      <c r="B843" s="16"/>
      <c r="C843" s="27"/>
      <c r="D843" s="27"/>
      <c r="E843" s="27"/>
      <c r="F843" s="27"/>
      <c r="G843" s="27"/>
      <c r="H843" s="94"/>
    </row>
    <row r="844" spans="1:8" ht="13.5">
      <c r="A844" s="105"/>
      <c r="B844" s="16"/>
      <c r="C844" s="27"/>
      <c r="D844" s="27"/>
      <c r="E844" s="27"/>
      <c r="F844" s="27"/>
      <c r="G844" s="27"/>
      <c r="H844" s="94"/>
    </row>
    <row r="845" spans="1:8" ht="13.5">
      <c r="A845" s="105"/>
      <c r="B845" s="16"/>
      <c r="C845" s="27"/>
      <c r="D845" s="27"/>
      <c r="E845" s="27"/>
      <c r="F845" s="27"/>
      <c r="G845" s="27"/>
      <c r="H845" s="94"/>
    </row>
    <row r="846" spans="1:8" ht="13.5">
      <c r="A846" s="105"/>
      <c r="B846" s="16"/>
      <c r="C846" s="27"/>
      <c r="D846" s="27"/>
      <c r="E846" s="27"/>
      <c r="F846" s="27"/>
      <c r="G846" s="27"/>
      <c r="H846" s="94"/>
    </row>
    <row r="847" spans="1:8" ht="13.5">
      <c r="A847" s="105"/>
      <c r="B847" s="16"/>
      <c r="C847" s="27"/>
      <c r="D847" s="27"/>
      <c r="E847" s="27"/>
      <c r="F847" s="27"/>
      <c r="G847" s="27"/>
      <c r="H847" s="94"/>
    </row>
    <row r="848" spans="1:8" ht="13.5">
      <c r="A848" s="105"/>
      <c r="B848" s="16"/>
      <c r="C848" s="27"/>
      <c r="D848" s="27"/>
      <c r="E848" s="27"/>
      <c r="F848" s="27"/>
      <c r="G848" s="27"/>
      <c r="H848" s="94"/>
    </row>
    <row r="849" spans="1:8" ht="13.5">
      <c r="A849" s="105"/>
      <c r="B849" s="16"/>
      <c r="C849" s="27"/>
      <c r="D849" s="27"/>
      <c r="E849" s="27"/>
      <c r="F849" s="27"/>
      <c r="G849" s="27"/>
      <c r="H849" s="94"/>
    </row>
    <row r="850" spans="1:8" ht="13.5">
      <c r="A850" s="105"/>
      <c r="B850" s="16"/>
      <c r="C850" s="27"/>
      <c r="D850" s="27"/>
      <c r="E850" s="27"/>
      <c r="F850" s="27"/>
      <c r="G850" s="27"/>
      <c r="H850" s="94"/>
    </row>
    <row r="851" spans="1:8" ht="14.25" thickBot="1">
      <c r="A851" s="98"/>
      <c r="B851" s="106" t="s">
        <v>169</v>
      </c>
      <c r="C851" s="103">
        <f>SUM(C810:C850)</f>
        <v>0</v>
      </c>
      <c r="D851" s="103">
        <f>SUM(D810:D850)</f>
        <v>0</v>
      </c>
      <c r="E851" s="103">
        <f>SUM(E810:E850)</f>
        <v>0</v>
      </c>
      <c r="F851" s="103">
        <f>SUM(F810:F850)</f>
        <v>0</v>
      </c>
      <c r="G851" s="103">
        <f>SUM(G810:G850)</f>
        <v>0</v>
      </c>
      <c r="H851" s="101">
        <f>SUM(C851:G851)</f>
        <v>0</v>
      </c>
    </row>
    <row r="852" ht="14.25" thickTop="1"/>
    <row r="853" spans="5:8" ht="13.5">
      <c r="E853" s="107" t="s">
        <v>174</v>
      </c>
      <c r="F853" s="107">
        <f>D807-H851</f>
        <v>0</v>
      </c>
      <c r="G853" s="107" t="s">
        <v>172</v>
      </c>
      <c r="H853" s="108"/>
    </row>
    <row r="854" spans="5:8" ht="13.5">
      <c r="E854" s="109" t="s">
        <v>171</v>
      </c>
      <c r="F854" s="110" t="e">
        <f>F853/D807</f>
        <v>#DIV/0!</v>
      </c>
      <c r="G854" s="108"/>
      <c r="H854" s="108"/>
    </row>
    <row r="856" spans="2:7" ht="28.5">
      <c r="B856" s="144" t="s">
        <v>189</v>
      </c>
      <c r="C856" s="144"/>
      <c r="D856" s="144"/>
      <c r="E856" s="144"/>
      <c r="F856" s="144"/>
      <c r="G856" s="144"/>
    </row>
    <row r="857" spans="6:7" ht="14.25" thickBot="1">
      <c r="F857" s="128" t="s">
        <v>161</v>
      </c>
      <c r="G857" s="128" t="s">
        <v>163</v>
      </c>
    </row>
    <row r="858" spans="1:8" ht="14.25" thickTop="1">
      <c r="A858" s="84" t="s">
        <v>146</v>
      </c>
      <c r="B858" s="85"/>
      <c r="C858" s="145" t="s">
        <v>157</v>
      </c>
      <c r="D858" s="146"/>
      <c r="E858" s="147" t="s">
        <v>158</v>
      </c>
      <c r="F858" s="148"/>
      <c r="G858" s="148"/>
      <c r="H858" s="146"/>
    </row>
    <row r="859" spans="1:8" ht="13.5">
      <c r="A859" s="88" t="s">
        <v>147</v>
      </c>
      <c r="B859" s="89"/>
      <c r="C859" s="90" t="s">
        <v>152</v>
      </c>
      <c r="D859" s="91" t="s">
        <v>153</v>
      </c>
      <c r="E859" s="92" t="s">
        <v>152</v>
      </c>
      <c r="F859" s="26" t="s">
        <v>153</v>
      </c>
      <c r="G859" s="26" t="s">
        <v>152</v>
      </c>
      <c r="H859" s="91" t="s">
        <v>153</v>
      </c>
    </row>
    <row r="860" spans="1:8" ht="13.5">
      <c r="A860" s="88" t="s">
        <v>148</v>
      </c>
      <c r="B860" s="89"/>
      <c r="C860" s="93"/>
      <c r="D860" s="94"/>
      <c r="E860" s="95"/>
      <c r="F860" s="27"/>
      <c r="G860" s="96"/>
      <c r="H860" s="94"/>
    </row>
    <row r="861" spans="1:8" ht="13.5">
      <c r="A861" s="88" t="s">
        <v>149</v>
      </c>
      <c r="B861" s="89"/>
      <c r="C861" s="93"/>
      <c r="D861" s="94"/>
      <c r="E861" s="95"/>
      <c r="F861" s="27"/>
      <c r="G861" s="96"/>
      <c r="H861" s="94"/>
    </row>
    <row r="862" spans="1:8" ht="13.5">
      <c r="A862" s="149" t="s">
        <v>150</v>
      </c>
      <c r="B862" s="97"/>
      <c r="C862" s="93"/>
      <c r="D862" s="94"/>
      <c r="E862" s="95"/>
      <c r="F862" s="27"/>
      <c r="G862" s="96"/>
      <c r="H862" s="94"/>
    </row>
    <row r="863" spans="1:8" ht="13.5">
      <c r="A863" s="150"/>
      <c r="B863" s="97"/>
      <c r="C863" s="93"/>
      <c r="D863" s="94"/>
      <c r="E863" s="95"/>
      <c r="F863" s="27"/>
      <c r="G863" s="96"/>
      <c r="H863" s="94"/>
    </row>
    <row r="864" spans="1:8" ht="14.25" thickBot="1">
      <c r="A864" s="98" t="s">
        <v>151</v>
      </c>
      <c r="B864" s="99"/>
      <c r="C864" s="100" t="s">
        <v>159</v>
      </c>
      <c r="D864" s="101">
        <f>SUM(D860:D863)</f>
        <v>0</v>
      </c>
      <c r="E864" s="102"/>
      <c r="F864" s="103"/>
      <c r="G864" s="103" t="s">
        <v>159</v>
      </c>
      <c r="H864" s="101">
        <f>SUM(F860:F864)+SUM(H860:H863)</f>
        <v>0</v>
      </c>
    </row>
    <row r="865" ht="15" thickBot="1" thickTop="1"/>
    <row r="866" spans="1:8" ht="14.25" thickTop="1">
      <c r="A866" s="84" t="s">
        <v>154</v>
      </c>
      <c r="B866" s="104" t="s">
        <v>155</v>
      </c>
      <c r="C866" s="87" t="s">
        <v>8</v>
      </c>
      <c r="D866" s="87" t="s">
        <v>9</v>
      </c>
      <c r="E866" s="87" t="s">
        <v>11</v>
      </c>
      <c r="F866" s="87" t="s">
        <v>156</v>
      </c>
      <c r="G866" s="87"/>
      <c r="H866" s="86" t="s">
        <v>168</v>
      </c>
    </row>
    <row r="867" spans="1:8" ht="13.5">
      <c r="A867" s="105"/>
      <c r="B867" s="16"/>
      <c r="C867" s="27"/>
      <c r="D867" s="27"/>
      <c r="E867" s="27"/>
      <c r="F867" s="27"/>
      <c r="G867" s="27"/>
      <c r="H867" s="94"/>
    </row>
    <row r="868" spans="1:8" ht="13.5">
      <c r="A868" s="105"/>
      <c r="B868" s="16"/>
      <c r="C868" s="27"/>
      <c r="D868" s="27"/>
      <c r="E868" s="27"/>
      <c r="F868" s="27"/>
      <c r="G868" s="27"/>
      <c r="H868" s="94"/>
    </row>
    <row r="869" spans="1:8" ht="13.5">
      <c r="A869" s="105"/>
      <c r="B869" s="16"/>
      <c r="C869" s="27"/>
      <c r="D869" s="27"/>
      <c r="E869" s="27"/>
      <c r="F869" s="27"/>
      <c r="G869" s="27"/>
      <c r="H869" s="94"/>
    </row>
    <row r="870" spans="1:8" ht="13.5">
      <c r="A870" s="105"/>
      <c r="B870" s="16"/>
      <c r="C870" s="27"/>
      <c r="D870" s="27"/>
      <c r="E870" s="27"/>
      <c r="F870" s="27"/>
      <c r="G870" s="27"/>
      <c r="H870" s="94"/>
    </row>
    <row r="871" spans="1:8" ht="13.5">
      <c r="A871" s="105"/>
      <c r="B871" s="16"/>
      <c r="C871" s="27"/>
      <c r="D871" s="27"/>
      <c r="E871" s="27"/>
      <c r="F871" s="27"/>
      <c r="G871" s="27"/>
      <c r="H871" s="94"/>
    </row>
    <row r="872" spans="1:8" ht="13.5">
      <c r="A872" s="105"/>
      <c r="B872" s="16"/>
      <c r="C872" s="27"/>
      <c r="D872" s="27"/>
      <c r="E872" s="27"/>
      <c r="F872" s="27"/>
      <c r="G872" s="27"/>
      <c r="H872" s="94"/>
    </row>
    <row r="873" spans="1:8" ht="13.5">
      <c r="A873" s="105"/>
      <c r="B873" s="16"/>
      <c r="C873" s="27"/>
      <c r="D873" s="27"/>
      <c r="E873" s="27"/>
      <c r="F873" s="27"/>
      <c r="G873" s="27"/>
      <c r="H873" s="94"/>
    </row>
    <row r="874" spans="1:8" ht="13.5">
      <c r="A874" s="105"/>
      <c r="B874" s="16"/>
      <c r="C874" s="27"/>
      <c r="D874" s="27"/>
      <c r="E874" s="27"/>
      <c r="F874" s="27"/>
      <c r="G874" s="27"/>
      <c r="H874" s="94"/>
    </row>
    <row r="875" spans="1:8" ht="13.5">
      <c r="A875" s="105"/>
      <c r="B875" s="16"/>
      <c r="C875" s="27"/>
      <c r="D875" s="27"/>
      <c r="E875" s="27"/>
      <c r="F875" s="27"/>
      <c r="G875" s="27"/>
      <c r="H875" s="94"/>
    </row>
    <row r="876" spans="1:8" ht="13.5">
      <c r="A876" s="105"/>
      <c r="B876" s="16"/>
      <c r="C876" s="27"/>
      <c r="D876" s="27"/>
      <c r="E876" s="27"/>
      <c r="F876" s="27"/>
      <c r="G876" s="27"/>
      <c r="H876" s="94"/>
    </row>
    <row r="877" spans="1:8" ht="13.5">
      <c r="A877" s="105"/>
      <c r="B877" s="16"/>
      <c r="C877" s="27"/>
      <c r="D877" s="27"/>
      <c r="E877" s="27"/>
      <c r="F877" s="27"/>
      <c r="G877" s="27"/>
      <c r="H877" s="94"/>
    </row>
    <row r="878" spans="1:8" ht="13.5">
      <c r="A878" s="105"/>
      <c r="B878" s="16"/>
      <c r="C878" s="27"/>
      <c r="D878" s="27"/>
      <c r="E878" s="27"/>
      <c r="F878" s="27"/>
      <c r="G878" s="27"/>
      <c r="H878" s="94"/>
    </row>
    <row r="879" spans="1:8" ht="13.5">
      <c r="A879" s="105"/>
      <c r="B879" s="16"/>
      <c r="C879" s="27"/>
      <c r="D879" s="27"/>
      <c r="E879" s="27"/>
      <c r="F879" s="27"/>
      <c r="G879" s="27"/>
      <c r="H879" s="94"/>
    </row>
    <row r="880" spans="1:8" ht="13.5">
      <c r="A880" s="105"/>
      <c r="B880" s="16"/>
      <c r="C880" s="27"/>
      <c r="D880" s="27"/>
      <c r="E880" s="27"/>
      <c r="F880" s="27"/>
      <c r="G880" s="27"/>
      <c r="H880" s="94"/>
    </row>
    <row r="881" spans="1:8" ht="13.5">
      <c r="A881" s="105"/>
      <c r="B881" s="16"/>
      <c r="C881" s="27"/>
      <c r="D881" s="27"/>
      <c r="E881" s="27"/>
      <c r="F881" s="27"/>
      <c r="G881" s="27"/>
      <c r="H881" s="94"/>
    </row>
    <row r="882" spans="1:8" ht="13.5">
      <c r="A882" s="105"/>
      <c r="B882" s="16"/>
      <c r="C882" s="27"/>
      <c r="D882" s="27"/>
      <c r="E882" s="27"/>
      <c r="F882" s="27"/>
      <c r="G882" s="27"/>
      <c r="H882" s="94"/>
    </row>
    <row r="883" spans="1:8" ht="13.5">
      <c r="A883" s="105"/>
      <c r="B883" s="16"/>
      <c r="C883" s="27"/>
      <c r="D883" s="27"/>
      <c r="E883" s="27"/>
      <c r="F883" s="27"/>
      <c r="G883" s="27"/>
      <c r="H883" s="94"/>
    </row>
    <row r="884" spans="1:8" ht="13.5">
      <c r="A884" s="105"/>
      <c r="B884" s="16"/>
      <c r="C884" s="27"/>
      <c r="D884" s="27"/>
      <c r="E884" s="27"/>
      <c r="F884" s="27"/>
      <c r="G884" s="27"/>
      <c r="H884" s="94"/>
    </row>
    <row r="885" spans="1:8" ht="13.5">
      <c r="A885" s="105"/>
      <c r="B885" s="16"/>
      <c r="C885" s="27"/>
      <c r="D885" s="27"/>
      <c r="E885" s="27"/>
      <c r="F885" s="27"/>
      <c r="G885" s="27"/>
      <c r="H885" s="94"/>
    </row>
    <row r="886" spans="1:8" ht="13.5">
      <c r="A886" s="105"/>
      <c r="B886" s="16"/>
      <c r="C886" s="27"/>
      <c r="D886" s="27"/>
      <c r="E886" s="27"/>
      <c r="F886" s="27"/>
      <c r="G886" s="27"/>
      <c r="H886" s="94"/>
    </row>
    <row r="887" spans="1:8" ht="13.5">
      <c r="A887" s="105"/>
      <c r="B887" s="16"/>
      <c r="C887" s="27"/>
      <c r="D887" s="27"/>
      <c r="E887" s="27"/>
      <c r="F887" s="27"/>
      <c r="G887" s="27"/>
      <c r="H887" s="94"/>
    </row>
    <row r="888" spans="1:8" ht="13.5">
      <c r="A888" s="105"/>
      <c r="B888" s="16"/>
      <c r="C888" s="27"/>
      <c r="D888" s="27"/>
      <c r="E888" s="27"/>
      <c r="F888" s="27"/>
      <c r="G888" s="27"/>
      <c r="H888" s="94"/>
    </row>
    <row r="889" spans="1:8" ht="13.5">
      <c r="A889" s="105"/>
      <c r="B889" s="16"/>
      <c r="C889" s="27"/>
      <c r="D889" s="27"/>
      <c r="E889" s="27"/>
      <c r="F889" s="27"/>
      <c r="G889" s="27"/>
      <c r="H889" s="94"/>
    </row>
    <row r="890" spans="1:8" ht="13.5">
      <c r="A890" s="105"/>
      <c r="B890" s="16"/>
      <c r="C890" s="27"/>
      <c r="D890" s="27"/>
      <c r="E890" s="27"/>
      <c r="F890" s="27"/>
      <c r="G890" s="27"/>
      <c r="H890" s="94"/>
    </row>
    <row r="891" spans="1:8" ht="13.5">
      <c r="A891" s="105"/>
      <c r="B891" s="16"/>
      <c r="C891" s="27"/>
      <c r="D891" s="27"/>
      <c r="E891" s="27"/>
      <c r="F891" s="27"/>
      <c r="G891" s="27"/>
      <c r="H891" s="94"/>
    </row>
    <row r="892" spans="1:8" ht="13.5">
      <c r="A892" s="105"/>
      <c r="B892" s="16"/>
      <c r="C892" s="27"/>
      <c r="D892" s="27"/>
      <c r="E892" s="27"/>
      <c r="F892" s="27"/>
      <c r="G892" s="27"/>
      <c r="H892" s="94"/>
    </row>
    <row r="893" spans="1:8" ht="13.5">
      <c r="A893" s="105"/>
      <c r="B893" s="16"/>
      <c r="C893" s="27"/>
      <c r="D893" s="27"/>
      <c r="E893" s="27"/>
      <c r="F893" s="27"/>
      <c r="G893" s="27"/>
      <c r="H893" s="94"/>
    </row>
    <row r="894" spans="1:8" ht="13.5">
      <c r="A894" s="105"/>
      <c r="B894" s="16"/>
      <c r="C894" s="27"/>
      <c r="D894" s="27"/>
      <c r="E894" s="27"/>
      <c r="F894" s="27"/>
      <c r="G894" s="27"/>
      <c r="H894" s="94"/>
    </row>
    <row r="895" spans="1:8" ht="13.5">
      <c r="A895" s="105"/>
      <c r="B895" s="16"/>
      <c r="C895" s="27"/>
      <c r="D895" s="27"/>
      <c r="E895" s="27"/>
      <c r="F895" s="27"/>
      <c r="G895" s="27"/>
      <c r="H895" s="94"/>
    </row>
    <row r="896" spans="1:8" ht="13.5">
      <c r="A896" s="105"/>
      <c r="B896" s="16"/>
      <c r="C896" s="27"/>
      <c r="D896" s="27"/>
      <c r="E896" s="27"/>
      <c r="F896" s="27"/>
      <c r="G896" s="27"/>
      <c r="H896" s="94"/>
    </row>
    <row r="897" spans="1:8" ht="13.5">
      <c r="A897" s="105"/>
      <c r="B897" s="16"/>
      <c r="C897" s="27"/>
      <c r="D897" s="27"/>
      <c r="E897" s="27"/>
      <c r="F897" s="27"/>
      <c r="G897" s="27"/>
      <c r="H897" s="94"/>
    </row>
    <row r="898" spans="1:8" ht="13.5">
      <c r="A898" s="105"/>
      <c r="B898" s="16"/>
      <c r="C898" s="27"/>
      <c r="D898" s="27"/>
      <c r="E898" s="27"/>
      <c r="F898" s="27"/>
      <c r="G898" s="27"/>
      <c r="H898" s="94"/>
    </row>
    <row r="899" spans="1:8" ht="13.5">
      <c r="A899" s="105"/>
      <c r="B899" s="16"/>
      <c r="C899" s="27"/>
      <c r="D899" s="27"/>
      <c r="E899" s="27"/>
      <c r="F899" s="27"/>
      <c r="G899" s="27"/>
      <c r="H899" s="94"/>
    </row>
    <row r="900" spans="1:8" ht="13.5">
      <c r="A900" s="105"/>
      <c r="B900" s="16"/>
      <c r="C900" s="27"/>
      <c r="D900" s="27"/>
      <c r="E900" s="27"/>
      <c r="F900" s="27"/>
      <c r="G900" s="27"/>
      <c r="H900" s="94"/>
    </row>
    <row r="901" spans="1:8" ht="13.5">
      <c r="A901" s="105"/>
      <c r="B901" s="16"/>
      <c r="C901" s="27"/>
      <c r="D901" s="27"/>
      <c r="E901" s="27"/>
      <c r="F901" s="27"/>
      <c r="G901" s="27"/>
      <c r="H901" s="94"/>
    </row>
    <row r="902" spans="1:8" ht="13.5">
      <c r="A902" s="105"/>
      <c r="B902" s="16"/>
      <c r="C902" s="27"/>
      <c r="D902" s="27"/>
      <c r="E902" s="27"/>
      <c r="F902" s="27"/>
      <c r="G902" s="27"/>
      <c r="H902" s="94"/>
    </row>
    <row r="903" spans="1:8" ht="13.5">
      <c r="A903" s="105"/>
      <c r="B903" s="16"/>
      <c r="C903" s="27"/>
      <c r="D903" s="27"/>
      <c r="E903" s="27"/>
      <c r="F903" s="27"/>
      <c r="G903" s="27"/>
      <c r="H903" s="94"/>
    </row>
    <row r="904" spans="1:8" ht="13.5">
      <c r="A904" s="105"/>
      <c r="B904" s="16"/>
      <c r="C904" s="27"/>
      <c r="D904" s="27"/>
      <c r="E904" s="27"/>
      <c r="F904" s="27"/>
      <c r="G904" s="27"/>
      <c r="H904" s="94"/>
    </row>
    <row r="905" spans="1:8" ht="13.5">
      <c r="A905" s="105"/>
      <c r="B905" s="16"/>
      <c r="C905" s="27"/>
      <c r="D905" s="27"/>
      <c r="E905" s="27"/>
      <c r="F905" s="27"/>
      <c r="G905" s="27"/>
      <c r="H905" s="94"/>
    </row>
    <row r="906" spans="1:8" ht="13.5">
      <c r="A906" s="105"/>
      <c r="B906" s="16"/>
      <c r="C906" s="27"/>
      <c r="D906" s="27"/>
      <c r="E906" s="27"/>
      <c r="F906" s="27"/>
      <c r="G906" s="27"/>
      <c r="H906" s="94"/>
    </row>
    <row r="907" spans="1:8" ht="13.5">
      <c r="A907" s="105"/>
      <c r="B907" s="16"/>
      <c r="C907" s="27"/>
      <c r="D907" s="27"/>
      <c r="E907" s="27"/>
      <c r="F907" s="27"/>
      <c r="G907" s="27"/>
      <c r="H907" s="94"/>
    </row>
    <row r="908" spans="1:8" ht="14.25" thickBot="1">
      <c r="A908" s="98"/>
      <c r="B908" s="106" t="s">
        <v>169</v>
      </c>
      <c r="C908" s="103">
        <f>SUM(C867:C907)</f>
        <v>0</v>
      </c>
      <c r="D908" s="103">
        <f>SUM(D867:D907)</f>
        <v>0</v>
      </c>
      <c r="E908" s="103">
        <f>SUM(E867:E907)</f>
        <v>0</v>
      </c>
      <c r="F908" s="103">
        <f>SUM(F867:F907)</f>
        <v>0</v>
      </c>
      <c r="G908" s="103">
        <f>SUM(G867:G907)</f>
        <v>0</v>
      </c>
      <c r="H908" s="101">
        <f>SUM(C908:G908)</f>
        <v>0</v>
      </c>
    </row>
    <row r="909" ht="14.25" thickTop="1"/>
    <row r="910" spans="5:8" ht="13.5">
      <c r="E910" s="107" t="s">
        <v>174</v>
      </c>
      <c r="F910" s="107">
        <f>D864-H908</f>
        <v>0</v>
      </c>
      <c r="G910" s="107" t="s">
        <v>172</v>
      </c>
      <c r="H910" s="108"/>
    </row>
    <row r="911" spans="5:8" ht="13.5">
      <c r="E911" s="109" t="s">
        <v>171</v>
      </c>
      <c r="F911" s="110" t="e">
        <f>F910/D864</f>
        <v>#DIV/0!</v>
      </c>
      <c r="G911" s="108"/>
      <c r="H911" s="108"/>
    </row>
    <row r="913" spans="2:7" ht="28.5">
      <c r="B913" s="144" t="s">
        <v>190</v>
      </c>
      <c r="C913" s="144"/>
      <c r="D913" s="144"/>
      <c r="E913" s="144"/>
      <c r="F913" s="144"/>
      <c r="G913" s="144"/>
    </row>
    <row r="914" spans="6:7" ht="14.25" thickBot="1">
      <c r="F914" s="128" t="s">
        <v>161</v>
      </c>
      <c r="G914" s="128" t="s">
        <v>163</v>
      </c>
    </row>
    <row r="915" spans="1:8" ht="14.25" thickTop="1">
      <c r="A915" s="84" t="s">
        <v>146</v>
      </c>
      <c r="B915" s="85"/>
      <c r="C915" s="145" t="s">
        <v>157</v>
      </c>
      <c r="D915" s="146"/>
      <c r="E915" s="147" t="s">
        <v>158</v>
      </c>
      <c r="F915" s="148"/>
      <c r="G915" s="148"/>
      <c r="H915" s="146"/>
    </row>
    <row r="916" spans="1:8" ht="13.5">
      <c r="A916" s="88" t="s">
        <v>147</v>
      </c>
      <c r="B916" s="89"/>
      <c r="C916" s="90" t="s">
        <v>152</v>
      </c>
      <c r="D916" s="91" t="s">
        <v>153</v>
      </c>
      <c r="E916" s="92" t="s">
        <v>152</v>
      </c>
      <c r="F916" s="26" t="s">
        <v>153</v>
      </c>
      <c r="G916" s="26" t="s">
        <v>152</v>
      </c>
      <c r="H916" s="91" t="s">
        <v>153</v>
      </c>
    </row>
    <row r="917" spans="1:8" ht="13.5">
      <c r="A917" s="88" t="s">
        <v>148</v>
      </c>
      <c r="B917" s="89"/>
      <c r="C917" s="93"/>
      <c r="D917" s="94"/>
      <c r="E917" s="95"/>
      <c r="F917" s="27"/>
      <c r="G917" s="96"/>
      <c r="H917" s="94"/>
    </row>
    <row r="918" spans="1:8" ht="13.5">
      <c r="A918" s="88" t="s">
        <v>149</v>
      </c>
      <c r="B918" s="89"/>
      <c r="C918" s="93"/>
      <c r="D918" s="94"/>
      <c r="E918" s="95"/>
      <c r="F918" s="27"/>
      <c r="G918" s="96"/>
      <c r="H918" s="94"/>
    </row>
    <row r="919" spans="1:8" ht="13.5">
      <c r="A919" s="149" t="s">
        <v>150</v>
      </c>
      <c r="B919" s="97"/>
      <c r="C919" s="93"/>
      <c r="D919" s="94"/>
      <c r="E919" s="95"/>
      <c r="F919" s="27"/>
      <c r="G919" s="96"/>
      <c r="H919" s="94"/>
    </row>
    <row r="920" spans="1:8" ht="13.5">
      <c r="A920" s="150"/>
      <c r="B920" s="97"/>
      <c r="C920" s="93"/>
      <c r="D920" s="94"/>
      <c r="E920" s="95"/>
      <c r="F920" s="27"/>
      <c r="G920" s="96"/>
      <c r="H920" s="94"/>
    </row>
    <row r="921" spans="1:8" ht="14.25" thickBot="1">
      <c r="A921" s="98" t="s">
        <v>151</v>
      </c>
      <c r="B921" s="99"/>
      <c r="C921" s="100" t="s">
        <v>159</v>
      </c>
      <c r="D921" s="101">
        <f>SUM(D917:D920)</f>
        <v>0</v>
      </c>
      <c r="E921" s="102"/>
      <c r="F921" s="103"/>
      <c r="G921" s="103" t="s">
        <v>159</v>
      </c>
      <c r="H921" s="101">
        <f>SUM(F917:F921)+SUM(H917:H920)</f>
        <v>0</v>
      </c>
    </row>
    <row r="922" ht="15" thickBot="1" thickTop="1"/>
    <row r="923" spans="1:8" ht="14.25" thickTop="1">
      <c r="A923" s="84" t="s">
        <v>154</v>
      </c>
      <c r="B923" s="104" t="s">
        <v>155</v>
      </c>
      <c r="C923" s="87" t="s">
        <v>8</v>
      </c>
      <c r="D923" s="87" t="s">
        <v>9</v>
      </c>
      <c r="E923" s="87" t="s">
        <v>11</v>
      </c>
      <c r="F923" s="87" t="s">
        <v>156</v>
      </c>
      <c r="G923" s="87"/>
      <c r="H923" s="86" t="s">
        <v>168</v>
      </c>
    </row>
    <row r="924" spans="1:8" ht="13.5">
      <c r="A924" s="105"/>
      <c r="B924" s="16"/>
      <c r="C924" s="27"/>
      <c r="D924" s="27"/>
      <c r="E924" s="27"/>
      <c r="F924" s="27"/>
      <c r="G924" s="27"/>
      <c r="H924" s="94"/>
    </row>
    <row r="925" spans="1:8" ht="13.5">
      <c r="A925" s="105"/>
      <c r="B925" s="16"/>
      <c r="C925" s="27"/>
      <c r="D925" s="27"/>
      <c r="E925" s="27"/>
      <c r="F925" s="27"/>
      <c r="G925" s="27"/>
      <c r="H925" s="94"/>
    </row>
    <row r="926" spans="1:8" ht="13.5">
      <c r="A926" s="105"/>
      <c r="B926" s="16"/>
      <c r="C926" s="27"/>
      <c r="D926" s="27"/>
      <c r="E926" s="27"/>
      <c r="F926" s="27"/>
      <c r="G926" s="27"/>
      <c r="H926" s="94"/>
    </row>
    <row r="927" spans="1:8" ht="13.5">
      <c r="A927" s="105"/>
      <c r="B927" s="16"/>
      <c r="C927" s="27"/>
      <c r="D927" s="27"/>
      <c r="E927" s="27"/>
      <c r="F927" s="27"/>
      <c r="G927" s="27"/>
      <c r="H927" s="94"/>
    </row>
    <row r="928" spans="1:8" ht="13.5">
      <c r="A928" s="105"/>
      <c r="B928" s="16"/>
      <c r="C928" s="27"/>
      <c r="D928" s="27"/>
      <c r="E928" s="27"/>
      <c r="F928" s="27"/>
      <c r="G928" s="27"/>
      <c r="H928" s="94"/>
    </row>
    <row r="929" spans="1:8" ht="13.5">
      <c r="A929" s="105"/>
      <c r="B929" s="16"/>
      <c r="C929" s="27"/>
      <c r="D929" s="27"/>
      <c r="E929" s="27"/>
      <c r="F929" s="27"/>
      <c r="G929" s="27"/>
      <c r="H929" s="94"/>
    </row>
    <row r="930" spans="1:8" ht="13.5">
      <c r="A930" s="105"/>
      <c r="B930" s="16"/>
      <c r="C930" s="27"/>
      <c r="D930" s="27"/>
      <c r="E930" s="27"/>
      <c r="F930" s="27"/>
      <c r="G930" s="27"/>
      <c r="H930" s="94"/>
    </row>
    <row r="931" spans="1:8" ht="13.5">
      <c r="A931" s="105"/>
      <c r="B931" s="16"/>
      <c r="C931" s="27"/>
      <c r="D931" s="27"/>
      <c r="E931" s="27"/>
      <c r="F931" s="27"/>
      <c r="G931" s="27"/>
      <c r="H931" s="94"/>
    </row>
    <row r="932" spans="1:8" ht="13.5">
      <c r="A932" s="105"/>
      <c r="B932" s="16"/>
      <c r="C932" s="27"/>
      <c r="D932" s="27"/>
      <c r="E932" s="27"/>
      <c r="F932" s="27"/>
      <c r="G932" s="27"/>
      <c r="H932" s="94"/>
    </row>
    <row r="933" spans="1:8" ht="13.5">
      <c r="A933" s="105"/>
      <c r="B933" s="16"/>
      <c r="C933" s="27"/>
      <c r="D933" s="27"/>
      <c r="E933" s="27"/>
      <c r="F933" s="27"/>
      <c r="G933" s="27"/>
      <c r="H933" s="94"/>
    </row>
    <row r="934" spans="1:8" ht="13.5">
      <c r="A934" s="105"/>
      <c r="B934" s="16"/>
      <c r="C934" s="27"/>
      <c r="D934" s="27"/>
      <c r="E934" s="27"/>
      <c r="F934" s="27"/>
      <c r="G934" s="27"/>
      <c r="H934" s="94"/>
    </row>
    <row r="935" spans="1:8" ht="13.5">
      <c r="A935" s="105"/>
      <c r="B935" s="16"/>
      <c r="C935" s="27"/>
      <c r="D935" s="27"/>
      <c r="E935" s="27"/>
      <c r="F935" s="27"/>
      <c r="G935" s="27"/>
      <c r="H935" s="94"/>
    </row>
    <row r="936" spans="1:8" ht="13.5">
      <c r="A936" s="105"/>
      <c r="B936" s="16"/>
      <c r="C936" s="27"/>
      <c r="D936" s="27"/>
      <c r="E936" s="27"/>
      <c r="F936" s="27"/>
      <c r="G936" s="27"/>
      <c r="H936" s="94"/>
    </row>
    <row r="937" spans="1:8" ht="13.5">
      <c r="A937" s="105"/>
      <c r="B937" s="16"/>
      <c r="C937" s="27"/>
      <c r="D937" s="27"/>
      <c r="E937" s="27"/>
      <c r="F937" s="27"/>
      <c r="G937" s="27"/>
      <c r="H937" s="94"/>
    </row>
    <row r="938" spans="1:8" ht="13.5">
      <c r="A938" s="105"/>
      <c r="B938" s="16"/>
      <c r="C938" s="27"/>
      <c r="D938" s="27"/>
      <c r="E938" s="27"/>
      <c r="F938" s="27"/>
      <c r="G938" s="27"/>
      <c r="H938" s="94"/>
    </row>
    <row r="939" spans="1:8" ht="13.5">
      <c r="A939" s="105"/>
      <c r="B939" s="16"/>
      <c r="C939" s="27"/>
      <c r="D939" s="27"/>
      <c r="E939" s="27"/>
      <c r="F939" s="27"/>
      <c r="G939" s="27"/>
      <c r="H939" s="94"/>
    </row>
    <row r="940" spans="1:8" ht="13.5">
      <c r="A940" s="105"/>
      <c r="B940" s="16"/>
      <c r="C940" s="27"/>
      <c r="D940" s="27"/>
      <c r="E940" s="27"/>
      <c r="F940" s="27"/>
      <c r="G940" s="27"/>
      <c r="H940" s="94"/>
    </row>
    <row r="941" spans="1:8" ht="13.5">
      <c r="A941" s="105"/>
      <c r="B941" s="16"/>
      <c r="C941" s="27"/>
      <c r="D941" s="27"/>
      <c r="E941" s="27"/>
      <c r="F941" s="27"/>
      <c r="G941" s="27"/>
      <c r="H941" s="94"/>
    </row>
    <row r="942" spans="1:8" ht="13.5">
      <c r="A942" s="105"/>
      <c r="B942" s="16"/>
      <c r="C942" s="27"/>
      <c r="D942" s="27"/>
      <c r="E942" s="27"/>
      <c r="F942" s="27"/>
      <c r="G942" s="27"/>
      <c r="H942" s="94"/>
    </row>
    <row r="943" spans="1:8" ht="13.5">
      <c r="A943" s="105"/>
      <c r="B943" s="16"/>
      <c r="C943" s="27"/>
      <c r="D943" s="27"/>
      <c r="E943" s="27"/>
      <c r="F943" s="27"/>
      <c r="G943" s="27"/>
      <c r="H943" s="94"/>
    </row>
    <row r="944" spans="1:8" ht="13.5">
      <c r="A944" s="105"/>
      <c r="B944" s="16"/>
      <c r="C944" s="27"/>
      <c r="D944" s="27"/>
      <c r="E944" s="27"/>
      <c r="F944" s="27"/>
      <c r="G944" s="27"/>
      <c r="H944" s="94"/>
    </row>
    <row r="945" spans="1:8" ht="13.5">
      <c r="A945" s="105"/>
      <c r="B945" s="16"/>
      <c r="C945" s="27"/>
      <c r="D945" s="27"/>
      <c r="E945" s="27"/>
      <c r="F945" s="27"/>
      <c r="G945" s="27"/>
      <c r="H945" s="94"/>
    </row>
    <row r="946" spans="1:8" ht="13.5">
      <c r="A946" s="105"/>
      <c r="B946" s="16"/>
      <c r="C946" s="27"/>
      <c r="D946" s="27"/>
      <c r="E946" s="27"/>
      <c r="F946" s="27"/>
      <c r="G946" s="27"/>
      <c r="H946" s="94"/>
    </row>
    <row r="947" spans="1:8" ht="13.5">
      <c r="A947" s="105"/>
      <c r="B947" s="16"/>
      <c r="C947" s="27"/>
      <c r="D947" s="27"/>
      <c r="E947" s="27"/>
      <c r="F947" s="27"/>
      <c r="G947" s="27"/>
      <c r="H947" s="94"/>
    </row>
    <row r="948" spans="1:8" ht="13.5">
      <c r="A948" s="105"/>
      <c r="B948" s="16"/>
      <c r="C948" s="27"/>
      <c r="D948" s="27"/>
      <c r="E948" s="27"/>
      <c r="F948" s="27"/>
      <c r="G948" s="27"/>
      <c r="H948" s="94"/>
    </row>
    <row r="949" spans="1:8" ht="13.5">
      <c r="A949" s="105"/>
      <c r="B949" s="16"/>
      <c r="C949" s="27"/>
      <c r="D949" s="27"/>
      <c r="E949" s="27"/>
      <c r="F949" s="27"/>
      <c r="G949" s="27"/>
      <c r="H949" s="94"/>
    </row>
    <row r="950" spans="1:8" ht="13.5">
      <c r="A950" s="105"/>
      <c r="B950" s="16"/>
      <c r="C950" s="27"/>
      <c r="D950" s="27"/>
      <c r="E950" s="27"/>
      <c r="F950" s="27"/>
      <c r="G950" s="27"/>
      <c r="H950" s="94"/>
    </row>
    <row r="951" spans="1:8" ht="13.5">
      <c r="A951" s="105"/>
      <c r="B951" s="16"/>
      <c r="C951" s="27"/>
      <c r="D951" s="27"/>
      <c r="E951" s="27"/>
      <c r="F951" s="27"/>
      <c r="G951" s="27"/>
      <c r="H951" s="94"/>
    </row>
    <row r="952" spans="1:8" ht="13.5">
      <c r="A952" s="105"/>
      <c r="B952" s="16"/>
      <c r="C952" s="27"/>
      <c r="D952" s="27"/>
      <c r="E952" s="27"/>
      <c r="F952" s="27"/>
      <c r="G952" s="27"/>
      <c r="H952" s="94"/>
    </row>
    <row r="953" spans="1:8" ht="13.5">
      <c r="A953" s="105"/>
      <c r="B953" s="16"/>
      <c r="C953" s="27"/>
      <c r="D953" s="27"/>
      <c r="E953" s="27"/>
      <c r="F953" s="27"/>
      <c r="G953" s="27"/>
      <c r="H953" s="94"/>
    </row>
    <row r="954" spans="1:8" ht="13.5">
      <c r="A954" s="105"/>
      <c r="B954" s="16"/>
      <c r="C954" s="27"/>
      <c r="D954" s="27"/>
      <c r="E954" s="27"/>
      <c r="F954" s="27"/>
      <c r="G954" s="27"/>
      <c r="H954" s="94"/>
    </row>
    <row r="955" spans="1:8" ht="13.5">
      <c r="A955" s="105"/>
      <c r="B955" s="16"/>
      <c r="C955" s="27"/>
      <c r="D955" s="27"/>
      <c r="E955" s="27"/>
      <c r="F955" s="27"/>
      <c r="G955" s="27"/>
      <c r="H955" s="94"/>
    </row>
    <row r="956" spans="1:8" ht="13.5">
      <c r="A956" s="105"/>
      <c r="B956" s="16"/>
      <c r="C956" s="27"/>
      <c r="D956" s="27"/>
      <c r="E956" s="27"/>
      <c r="F956" s="27"/>
      <c r="G956" s="27"/>
      <c r="H956" s="94"/>
    </row>
    <row r="957" spans="1:8" ht="13.5">
      <c r="A957" s="105"/>
      <c r="B957" s="16"/>
      <c r="C957" s="27"/>
      <c r="D957" s="27"/>
      <c r="E957" s="27"/>
      <c r="F957" s="27"/>
      <c r="G957" s="27"/>
      <c r="H957" s="94"/>
    </row>
    <row r="958" spans="1:8" ht="13.5">
      <c r="A958" s="105"/>
      <c r="B958" s="16"/>
      <c r="C958" s="27"/>
      <c r="D958" s="27"/>
      <c r="E958" s="27"/>
      <c r="F958" s="27"/>
      <c r="G958" s="27"/>
      <c r="H958" s="94"/>
    </row>
    <row r="959" spans="1:8" ht="13.5">
      <c r="A959" s="105"/>
      <c r="B959" s="16"/>
      <c r="C959" s="27"/>
      <c r="D959" s="27"/>
      <c r="E959" s="27"/>
      <c r="F959" s="27"/>
      <c r="G959" s="27"/>
      <c r="H959" s="94"/>
    </row>
    <row r="960" spans="1:8" ht="13.5">
      <c r="A960" s="105"/>
      <c r="B960" s="16"/>
      <c r="C960" s="27"/>
      <c r="D960" s="27"/>
      <c r="E960" s="27"/>
      <c r="F960" s="27"/>
      <c r="G960" s="27"/>
      <c r="H960" s="94"/>
    </row>
    <row r="961" spans="1:8" ht="13.5">
      <c r="A961" s="105"/>
      <c r="B961" s="16"/>
      <c r="C961" s="27"/>
      <c r="D961" s="27"/>
      <c r="E961" s="27"/>
      <c r="F961" s="27"/>
      <c r="G961" s="27"/>
      <c r="H961" s="94"/>
    </row>
    <row r="962" spans="1:8" ht="13.5">
      <c r="A962" s="105"/>
      <c r="B962" s="16"/>
      <c r="C962" s="27"/>
      <c r="D962" s="27"/>
      <c r="E962" s="27"/>
      <c r="F962" s="27"/>
      <c r="G962" s="27"/>
      <c r="H962" s="94"/>
    </row>
    <row r="963" spans="1:8" ht="13.5">
      <c r="A963" s="105"/>
      <c r="B963" s="16"/>
      <c r="C963" s="27"/>
      <c r="D963" s="27"/>
      <c r="E963" s="27"/>
      <c r="F963" s="27"/>
      <c r="G963" s="27"/>
      <c r="H963" s="94"/>
    </row>
    <row r="964" spans="1:8" ht="13.5">
      <c r="A964" s="105"/>
      <c r="B964" s="16"/>
      <c r="C964" s="27"/>
      <c r="D964" s="27"/>
      <c r="E964" s="27"/>
      <c r="F964" s="27"/>
      <c r="G964" s="27"/>
      <c r="H964" s="94"/>
    </row>
    <row r="965" spans="1:8" ht="14.25" thickBot="1">
      <c r="A965" s="98"/>
      <c r="B965" s="106" t="s">
        <v>169</v>
      </c>
      <c r="C965" s="103">
        <f>SUM(C924:C964)</f>
        <v>0</v>
      </c>
      <c r="D965" s="103">
        <f>SUM(D924:D964)</f>
        <v>0</v>
      </c>
      <c r="E965" s="103">
        <f>SUM(E924:E964)</f>
        <v>0</v>
      </c>
      <c r="F965" s="103">
        <f>SUM(F924:F964)</f>
        <v>0</v>
      </c>
      <c r="G965" s="103">
        <f>SUM(G924:G964)</f>
        <v>0</v>
      </c>
      <c r="H965" s="101">
        <f>SUM(C965:G965)</f>
        <v>0</v>
      </c>
    </row>
    <row r="966" ht="14.25" thickTop="1"/>
    <row r="967" spans="5:8" ht="13.5">
      <c r="E967" s="107" t="s">
        <v>174</v>
      </c>
      <c r="F967" s="107">
        <f>D921-H965</f>
        <v>0</v>
      </c>
      <c r="G967" s="107" t="s">
        <v>172</v>
      </c>
      <c r="H967" s="108"/>
    </row>
    <row r="968" spans="5:8" ht="13.5">
      <c r="E968" s="109" t="s">
        <v>171</v>
      </c>
      <c r="F968" s="110" t="e">
        <f>F967/D921</f>
        <v>#DIV/0!</v>
      </c>
      <c r="G968" s="108"/>
      <c r="H968" s="108"/>
    </row>
    <row r="970" spans="2:7" ht="28.5">
      <c r="B970" s="144" t="s">
        <v>191</v>
      </c>
      <c r="C970" s="144"/>
      <c r="D970" s="144"/>
      <c r="E970" s="144"/>
      <c r="F970" s="144"/>
      <c r="G970" s="144"/>
    </row>
    <row r="971" spans="6:7" ht="14.25" thickBot="1">
      <c r="F971" s="128" t="s">
        <v>161</v>
      </c>
      <c r="G971" s="128" t="s">
        <v>163</v>
      </c>
    </row>
    <row r="972" spans="1:8" ht="14.25" thickTop="1">
      <c r="A972" s="84" t="s">
        <v>146</v>
      </c>
      <c r="B972" s="85"/>
      <c r="C972" s="145" t="s">
        <v>157</v>
      </c>
      <c r="D972" s="146"/>
      <c r="E972" s="147" t="s">
        <v>158</v>
      </c>
      <c r="F972" s="148"/>
      <c r="G972" s="148"/>
      <c r="H972" s="146"/>
    </row>
    <row r="973" spans="1:8" ht="13.5">
      <c r="A973" s="88" t="s">
        <v>147</v>
      </c>
      <c r="B973" s="89"/>
      <c r="C973" s="90" t="s">
        <v>152</v>
      </c>
      <c r="D973" s="91" t="s">
        <v>153</v>
      </c>
      <c r="E973" s="92" t="s">
        <v>152</v>
      </c>
      <c r="F973" s="26" t="s">
        <v>153</v>
      </c>
      <c r="G973" s="26" t="s">
        <v>152</v>
      </c>
      <c r="H973" s="91" t="s">
        <v>153</v>
      </c>
    </row>
    <row r="974" spans="1:8" ht="13.5">
      <c r="A974" s="88" t="s">
        <v>148</v>
      </c>
      <c r="B974" s="89"/>
      <c r="C974" s="93"/>
      <c r="D974" s="94"/>
      <c r="E974" s="95"/>
      <c r="F974" s="27"/>
      <c r="G974" s="96"/>
      <c r="H974" s="94"/>
    </row>
    <row r="975" spans="1:8" ht="13.5">
      <c r="A975" s="88" t="s">
        <v>149</v>
      </c>
      <c r="B975" s="89"/>
      <c r="C975" s="93"/>
      <c r="D975" s="94"/>
      <c r="E975" s="95"/>
      <c r="F975" s="27"/>
      <c r="G975" s="96"/>
      <c r="H975" s="94"/>
    </row>
    <row r="976" spans="1:8" ht="13.5">
      <c r="A976" s="149" t="s">
        <v>150</v>
      </c>
      <c r="B976" s="97"/>
      <c r="C976" s="93"/>
      <c r="D976" s="94"/>
      <c r="E976" s="95"/>
      <c r="F976" s="27"/>
      <c r="G976" s="96"/>
      <c r="H976" s="94"/>
    </row>
    <row r="977" spans="1:8" ht="13.5">
      <c r="A977" s="150"/>
      <c r="B977" s="97"/>
      <c r="C977" s="93"/>
      <c r="D977" s="94"/>
      <c r="E977" s="95"/>
      <c r="F977" s="27"/>
      <c r="G977" s="96"/>
      <c r="H977" s="94"/>
    </row>
    <row r="978" spans="1:8" ht="14.25" thickBot="1">
      <c r="A978" s="98" t="s">
        <v>151</v>
      </c>
      <c r="B978" s="99"/>
      <c r="C978" s="100" t="s">
        <v>159</v>
      </c>
      <c r="D978" s="101">
        <f>SUM(D974:D977)</f>
        <v>0</v>
      </c>
      <c r="E978" s="102"/>
      <c r="F978" s="103"/>
      <c r="G978" s="103" t="s">
        <v>159</v>
      </c>
      <c r="H978" s="101">
        <f>SUM(F974:F978)+SUM(H974:H977)</f>
        <v>0</v>
      </c>
    </row>
    <row r="979" ht="15" thickBot="1" thickTop="1"/>
    <row r="980" spans="1:8" ht="14.25" thickTop="1">
      <c r="A980" s="84" t="s">
        <v>154</v>
      </c>
      <c r="B980" s="104" t="s">
        <v>155</v>
      </c>
      <c r="C980" s="87" t="s">
        <v>8</v>
      </c>
      <c r="D980" s="87" t="s">
        <v>9</v>
      </c>
      <c r="E980" s="87" t="s">
        <v>11</v>
      </c>
      <c r="F980" s="87" t="s">
        <v>156</v>
      </c>
      <c r="G980" s="87"/>
      <c r="H980" s="86" t="s">
        <v>168</v>
      </c>
    </row>
    <row r="981" spans="1:8" ht="13.5">
      <c r="A981" s="105"/>
      <c r="B981" s="16"/>
      <c r="C981" s="27"/>
      <c r="D981" s="27"/>
      <c r="E981" s="27"/>
      <c r="F981" s="27"/>
      <c r="G981" s="27"/>
      <c r="H981" s="94"/>
    </row>
    <row r="982" spans="1:8" ht="13.5">
      <c r="A982" s="105"/>
      <c r="B982" s="16"/>
      <c r="C982" s="27"/>
      <c r="D982" s="27"/>
      <c r="E982" s="27"/>
      <c r="F982" s="27"/>
      <c r="G982" s="27"/>
      <c r="H982" s="94"/>
    </row>
    <row r="983" spans="1:8" ht="13.5">
      <c r="A983" s="105"/>
      <c r="B983" s="16"/>
      <c r="C983" s="27"/>
      <c r="D983" s="27"/>
      <c r="E983" s="27"/>
      <c r="F983" s="27"/>
      <c r="G983" s="27"/>
      <c r="H983" s="94"/>
    </row>
    <row r="984" spans="1:8" ht="13.5">
      <c r="A984" s="105"/>
      <c r="B984" s="16"/>
      <c r="C984" s="27"/>
      <c r="D984" s="27"/>
      <c r="E984" s="27"/>
      <c r="F984" s="27"/>
      <c r="G984" s="27"/>
      <c r="H984" s="94"/>
    </row>
    <row r="985" spans="1:8" ht="13.5">
      <c r="A985" s="105"/>
      <c r="B985" s="16"/>
      <c r="C985" s="27"/>
      <c r="D985" s="27"/>
      <c r="E985" s="27"/>
      <c r="F985" s="27"/>
      <c r="G985" s="27"/>
      <c r="H985" s="94"/>
    </row>
    <row r="986" spans="1:8" ht="13.5">
      <c r="A986" s="105"/>
      <c r="B986" s="16"/>
      <c r="C986" s="27"/>
      <c r="D986" s="27"/>
      <c r="E986" s="27"/>
      <c r="F986" s="27"/>
      <c r="G986" s="27"/>
      <c r="H986" s="94"/>
    </row>
    <row r="987" spans="1:8" ht="13.5">
      <c r="A987" s="105"/>
      <c r="B987" s="16"/>
      <c r="C987" s="27"/>
      <c r="D987" s="27"/>
      <c r="E987" s="27"/>
      <c r="F987" s="27"/>
      <c r="G987" s="27"/>
      <c r="H987" s="94"/>
    </row>
    <row r="988" spans="1:8" ht="13.5">
      <c r="A988" s="105"/>
      <c r="B988" s="16"/>
      <c r="C988" s="27"/>
      <c r="D988" s="27"/>
      <c r="E988" s="27"/>
      <c r="F988" s="27"/>
      <c r="G988" s="27"/>
      <c r="H988" s="94"/>
    </row>
    <row r="989" spans="1:8" ht="13.5">
      <c r="A989" s="105"/>
      <c r="B989" s="16"/>
      <c r="C989" s="27"/>
      <c r="D989" s="27"/>
      <c r="E989" s="27"/>
      <c r="F989" s="27"/>
      <c r="G989" s="27"/>
      <c r="H989" s="94"/>
    </row>
    <row r="990" spans="1:8" ht="13.5">
      <c r="A990" s="105"/>
      <c r="B990" s="16"/>
      <c r="C990" s="27"/>
      <c r="D990" s="27"/>
      <c r="E990" s="27"/>
      <c r="F990" s="27"/>
      <c r="G990" s="27"/>
      <c r="H990" s="94"/>
    </row>
    <row r="991" spans="1:8" ht="13.5">
      <c r="A991" s="105"/>
      <c r="B991" s="16"/>
      <c r="C991" s="27"/>
      <c r="D991" s="27"/>
      <c r="E991" s="27"/>
      <c r="F991" s="27"/>
      <c r="G991" s="27"/>
      <c r="H991" s="94"/>
    </row>
    <row r="992" spans="1:8" ht="13.5">
      <c r="A992" s="105"/>
      <c r="B992" s="16"/>
      <c r="C992" s="27"/>
      <c r="D992" s="27"/>
      <c r="E992" s="27"/>
      <c r="F992" s="27"/>
      <c r="G992" s="27"/>
      <c r="H992" s="94"/>
    </row>
    <row r="993" spans="1:8" ht="13.5">
      <c r="A993" s="105"/>
      <c r="B993" s="16"/>
      <c r="C993" s="27"/>
      <c r="D993" s="27"/>
      <c r="E993" s="27"/>
      <c r="F993" s="27"/>
      <c r="G993" s="27"/>
      <c r="H993" s="94"/>
    </row>
    <row r="994" spans="1:8" ht="13.5">
      <c r="A994" s="105"/>
      <c r="B994" s="16"/>
      <c r="C994" s="27"/>
      <c r="D994" s="27"/>
      <c r="E994" s="27"/>
      <c r="F994" s="27"/>
      <c r="G994" s="27"/>
      <c r="H994" s="94"/>
    </row>
    <row r="995" spans="1:8" ht="13.5">
      <c r="A995" s="105"/>
      <c r="B995" s="16"/>
      <c r="C995" s="27"/>
      <c r="D995" s="27"/>
      <c r="E995" s="27"/>
      <c r="F995" s="27"/>
      <c r="G995" s="27"/>
      <c r="H995" s="94"/>
    </row>
    <row r="996" spans="1:8" ht="13.5">
      <c r="A996" s="105"/>
      <c r="B996" s="16"/>
      <c r="C996" s="27"/>
      <c r="D996" s="27"/>
      <c r="E996" s="27"/>
      <c r="F996" s="27"/>
      <c r="G996" s="27"/>
      <c r="H996" s="94"/>
    </row>
    <row r="997" spans="1:8" ht="13.5">
      <c r="A997" s="105"/>
      <c r="B997" s="16"/>
      <c r="C997" s="27"/>
      <c r="D997" s="27"/>
      <c r="E997" s="27"/>
      <c r="F997" s="27"/>
      <c r="G997" s="27"/>
      <c r="H997" s="94"/>
    </row>
    <row r="998" spans="1:8" ht="13.5">
      <c r="A998" s="105"/>
      <c r="B998" s="16"/>
      <c r="C998" s="27"/>
      <c r="D998" s="27"/>
      <c r="E998" s="27"/>
      <c r="F998" s="27"/>
      <c r="G998" s="27"/>
      <c r="H998" s="94"/>
    </row>
    <row r="999" spans="1:8" ht="13.5">
      <c r="A999" s="105"/>
      <c r="B999" s="16"/>
      <c r="C999" s="27"/>
      <c r="D999" s="27"/>
      <c r="E999" s="27"/>
      <c r="F999" s="27"/>
      <c r="G999" s="27"/>
      <c r="H999" s="94"/>
    </row>
    <row r="1000" spans="1:8" ht="13.5">
      <c r="A1000" s="105"/>
      <c r="B1000" s="16"/>
      <c r="C1000" s="27"/>
      <c r="D1000" s="27"/>
      <c r="E1000" s="27"/>
      <c r="F1000" s="27"/>
      <c r="G1000" s="27"/>
      <c r="H1000" s="94"/>
    </row>
    <row r="1001" spans="1:8" ht="13.5">
      <c r="A1001" s="105"/>
      <c r="B1001" s="16"/>
      <c r="C1001" s="27"/>
      <c r="D1001" s="27"/>
      <c r="E1001" s="27"/>
      <c r="F1001" s="27"/>
      <c r="G1001" s="27"/>
      <c r="H1001" s="94"/>
    </row>
    <row r="1002" spans="1:8" ht="13.5">
      <c r="A1002" s="105"/>
      <c r="B1002" s="16"/>
      <c r="C1002" s="27"/>
      <c r="D1002" s="27"/>
      <c r="E1002" s="27"/>
      <c r="F1002" s="27"/>
      <c r="G1002" s="27"/>
      <c r="H1002" s="94"/>
    </row>
    <row r="1003" spans="1:8" ht="13.5">
      <c r="A1003" s="105"/>
      <c r="B1003" s="16"/>
      <c r="C1003" s="27"/>
      <c r="D1003" s="27"/>
      <c r="E1003" s="27"/>
      <c r="F1003" s="27"/>
      <c r="G1003" s="27"/>
      <c r="H1003" s="94"/>
    </row>
    <row r="1004" spans="1:8" ht="13.5">
      <c r="A1004" s="105"/>
      <c r="B1004" s="16"/>
      <c r="C1004" s="27"/>
      <c r="D1004" s="27"/>
      <c r="E1004" s="27"/>
      <c r="F1004" s="27"/>
      <c r="G1004" s="27"/>
      <c r="H1004" s="94"/>
    </row>
    <row r="1005" spans="1:8" ht="13.5">
      <c r="A1005" s="105"/>
      <c r="B1005" s="16"/>
      <c r="C1005" s="27"/>
      <c r="D1005" s="27"/>
      <c r="E1005" s="27"/>
      <c r="F1005" s="27"/>
      <c r="G1005" s="27"/>
      <c r="H1005" s="94"/>
    </row>
    <row r="1006" spans="1:8" ht="13.5">
      <c r="A1006" s="105"/>
      <c r="B1006" s="16"/>
      <c r="C1006" s="27"/>
      <c r="D1006" s="27"/>
      <c r="E1006" s="27"/>
      <c r="F1006" s="27"/>
      <c r="G1006" s="27"/>
      <c r="H1006" s="94"/>
    </row>
    <row r="1007" spans="1:8" ht="13.5">
      <c r="A1007" s="105"/>
      <c r="B1007" s="16"/>
      <c r="C1007" s="27"/>
      <c r="D1007" s="27"/>
      <c r="E1007" s="27"/>
      <c r="F1007" s="27"/>
      <c r="G1007" s="27"/>
      <c r="H1007" s="94"/>
    </row>
    <row r="1008" spans="1:8" ht="13.5">
      <c r="A1008" s="105"/>
      <c r="B1008" s="16"/>
      <c r="C1008" s="27"/>
      <c r="D1008" s="27"/>
      <c r="E1008" s="27"/>
      <c r="F1008" s="27"/>
      <c r="G1008" s="27"/>
      <c r="H1008" s="94"/>
    </row>
    <row r="1009" spans="1:8" ht="13.5">
      <c r="A1009" s="105"/>
      <c r="B1009" s="16"/>
      <c r="C1009" s="27"/>
      <c r="D1009" s="27"/>
      <c r="E1009" s="27"/>
      <c r="F1009" s="27"/>
      <c r="G1009" s="27"/>
      <c r="H1009" s="94"/>
    </row>
    <row r="1010" spans="1:8" ht="13.5">
      <c r="A1010" s="105"/>
      <c r="B1010" s="16"/>
      <c r="C1010" s="27"/>
      <c r="D1010" s="27"/>
      <c r="E1010" s="27"/>
      <c r="F1010" s="27"/>
      <c r="G1010" s="27"/>
      <c r="H1010" s="94"/>
    </row>
    <row r="1011" spans="1:8" ht="13.5">
      <c r="A1011" s="105"/>
      <c r="B1011" s="16"/>
      <c r="C1011" s="27"/>
      <c r="D1011" s="27"/>
      <c r="E1011" s="27"/>
      <c r="F1011" s="27"/>
      <c r="G1011" s="27"/>
      <c r="H1011" s="94"/>
    </row>
    <row r="1012" spans="1:8" ht="13.5">
      <c r="A1012" s="105"/>
      <c r="B1012" s="16"/>
      <c r="C1012" s="27"/>
      <c r="D1012" s="27"/>
      <c r="E1012" s="27"/>
      <c r="F1012" s="27"/>
      <c r="G1012" s="27"/>
      <c r="H1012" s="94"/>
    </row>
    <row r="1013" spans="1:8" ht="13.5">
      <c r="A1013" s="105"/>
      <c r="B1013" s="16"/>
      <c r="C1013" s="27"/>
      <c r="D1013" s="27"/>
      <c r="E1013" s="27"/>
      <c r="F1013" s="27"/>
      <c r="G1013" s="27"/>
      <c r="H1013" s="94"/>
    </row>
    <row r="1014" spans="1:8" ht="13.5">
      <c r="A1014" s="105"/>
      <c r="B1014" s="16"/>
      <c r="C1014" s="27"/>
      <c r="D1014" s="27"/>
      <c r="E1014" s="27"/>
      <c r="F1014" s="27"/>
      <c r="G1014" s="27"/>
      <c r="H1014" s="94"/>
    </row>
    <row r="1015" spans="1:8" ht="13.5">
      <c r="A1015" s="105"/>
      <c r="B1015" s="16"/>
      <c r="C1015" s="27"/>
      <c r="D1015" s="27"/>
      <c r="E1015" s="27"/>
      <c r="F1015" s="27"/>
      <c r="G1015" s="27"/>
      <c r="H1015" s="94"/>
    </row>
    <row r="1016" spans="1:8" ht="13.5">
      <c r="A1016" s="105"/>
      <c r="B1016" s="16"/>
      <c r="C1016" s="27"/>
      <c r="D1016" s="27"/>
      <c r="E1016" s="27"/>
      <c r="F1016" s="27"/>
      <c r="G1016" s="27"/>
      <c r="H1016" s="94"/>
    </row>
    <row r="1017" spans="1:8" ht="13.5">
      <c r="A1017" s="105"/>
      <c r="B1017" s="16"/>
      <c r="C1017" s="27"/>
      <c r="D1017" s="27"/>
      <c r="E1017" s="27"/>
      <c r="F1017" s="27"/>
      <c r="G1017" s="27"/>
      <c r="H1017" s="94"/>
    </row>
    <row r="1018" spans="1:8" ht="13.5">
      <c r="A1018" s="105"/>
      <c r="B1018" s="16"/>
      <c r="C1018" s="27"/>
      <c r="D1018" s="27"/>
      <c r="E1018" s="27"/>
      <c r="F1018" s="27"/>
      <c r="G1018" s="27"/>
      <c r="H1018" s="94"/>
    </row>
    <row r="1019" spans="1:8" ht="13.5">
      <c r="A1019" s="105"/>
      <c r="B1019" s="16"/>
      <c r="C1019" s="27"/>
      <c r="D1019" s="27"/>
      <c r="E1019" s="27"/>
      <c r="F1019" s="27"/>
      <c r="G1019" s="27"/>
      <c r="H1019" s="94"/>
    </row>
    <row r="1020" spans="1:8" ht="13.5">
      <c r="A1020" s="105"/>
      <c r="B1020" s="16"/>
      <c r="C1020" s="27"/>
      <c r="D1020" s="27"/>
      <c r="E1020" s="27"/>
      <c r="F1020" s="27"/>
      <c r="G1020" s="27"/>
      <c r="H1020" s="94"/>
    </row>
    <row r="1021" spans="1:8" ht="13.5">
      <c r="A1021" s="105"/>
      <c r="B1021" s="16"/>
      <c r="C1021" s="27"/>
      <c r="D1021" s="27"/>
      <c r="E1021" s="27"/>
      <c r="F1021" s="27"/>
      <c r="G1021" s="27"/>
      <c r="H1021" s="94"/>
    </row>
    <row r="1022" spans="1:8" ht="14.25" thickBot="1">
      <c r="A1022" s="98"/>
      <c r="B1022" s="106" t="s">
        <v>169</v>
      </c>
      <c r="C1022" s="103">
        <f>SUM(C981:C1021)</f>
        <v>0</v>
      </c>
      <c r="D1022" s="103">
        <f>SUM(D981:D1021)</f>
        <v>0</v>
      </c>
      <c r="E1022" s="103">
        <f>SUM(E981:E1021)</f>
        <v>0</v>
      </c>
      <c r="F1022" s="103">
        <f>SUM(F981:F1021)</f>
        <v>0</v>
      </c>
      <c r="G1022" s="103">
        <f>SUM(G981:G1021)</f>
        <v>0</v>
      </c>
      <c r="H1022" s="101">
        <f>SUM(C1022:G1022)</f>
        <v>0</v>
      </c>
    </row>
    <row r="1023" ht="14.25" thickTop="1"/>
    <row r="1024" spans="5:8" ht="13.5">
      <c r="E1024" s="107" t="s">
        <v>174</v>
      </c>
      <c r="F1024" s="107">
        <f>D978-H1022</f>
        <v>0</v>
      </c>
      <c r="G1024" s="107" t="s">
        <v>172</v>
      </c>
      <c r="H1024" s="108"/>
    </row>
    <row r="1025" spans="5:8" ht="13.5">
      <c r="E1025" s="109" t="s">
        <v>171</v>
      </c>
      <c r="F1025" s="110" t="e">
        <f>F1024/D978</f>
        <v>#DIV/0!</v>
      </c>
      <c r="G1025" s="108"/>
      <c r="H1025" s="108"/>
    </row>
    <row r="1027" spans="2:7" ht="28.5">
      <c r="B1027" s="144" t="s">
        <v>192</v>
      </c>
      <c r="C1027" s="144"/>
      <c r="D1027" s="144"/>
      <c r="E1027" s="144"/>
      <c r="F1027" s="144"/>
      <c r="G1027" s="144"/>
    </row>
    <row r="1028" spans="6:7" ht="14.25" thickBot="1">
      <c r="F1028" s="128" t="s">
        <v>161</v>
      </c>
      <c r="G1028" s="128" t="s">
        <v>163</v>
      </c>
    </row>
    <row r="1029" spans="1:8" ht="14.25" thickTop="1">
      <c r="A1029" s="84" t="s">
        <v>146</v>
      </c>
      <c r="B1029" s="85"/>
      <c r="C1029" s="145" t="s">
        <v>157</v>
      </c>
      <c r="D1029" s="146"/>
      <c r="E1029" s="147" t="s">
        <v>158</v>
      </c>
      <c r="F1029" s="148"/>
      <c r="G1029" s="148"/>
      <c r="H1029" s="146"/>
    </row>
    <row r="1030" spans="1:8" ht="13.5">
      <c r="A1030" s="88" t="s">
        <v>147</v>
      </c>
      <c r="B1030" s="89"/>
      <c r="C1030" s="90" t="s">
        <v>152</v>
      </c>
      <c r="D1030" s="91" t="s">
        <v>153</v>
      </c>
      <c r="E1030" s="92" t="s">
        <v>152</v>
      </c>
      <c r="F1030" s="26" t="s">
        <v>153</v>
      </c>
      <c r="G1030" s="26" t="s">
        <v>152</v>
      </c>
      <c r="H1030" s="91" t="s">
        <v>153</v>
      </c>
    </row>
    <row r="1031" spans="1:8" ht="13.5">
      <c r="A1031" s="88" t="s">
        <v>148</v>
      </c>
      <c r="B1031" s="89"/>
      <c r="C1031" s="93"/>
      <c r="D1031" s="94"/>
      <c r="E1031" s="95"/>
      <c r="F1031" s="27"/>
      <c r="G1031" s="96"/>
      <c r="H1031" s="94"/>
    </row>
    <row r="1032" spans="1:8" ht="13.5">
      <c r="A1032" s="88" t="s">
        <v>149</v>
      </c>
      <c r="B1032" s="89"/>
      <c r="C1032" s="93"/>
      <c r="D1032" s="94"/>
      <c r="E1032" s="95"/>
      <c r="F1032" s="27"/>
      <c r="G1032" s="96"/>
      <c r="H1032" s="94"/>
    </row>
    <row r="1033" spans="1:8" ht="13.5">
      <c r="A1033" s="149" t="s">
        <v>150</v>
      </c>
      <c r="B1033" s="97"/>
      <c r="C1033" s="93"/>
      <c r="D1033" s="94"/>
      <c r="E1033" s="95"/>
      <c r="F1033" s="27"/>
      <c r="G1033" s="96"/>
      <c r="H1033" s="94"/>
    </row>
    <row r="1034" spans="1:8" ht="13.5">
      <c r="A1034" s="150"/>
      <c r="B1034" s="97"/>
      <c r="C1034" s="93"/>
      <c r="D1034" s="94"/>
      <c r="E1034" s="95"/>
      <c r="F1034" s="27"/>
      <c r="G1034" s="96"/>
      <c r="H1034" s="94"/>
    </row>
    <row r="1035" spans="1:8" ht="14.25" thickBot="1">
      <c r="A1035" s="98" t="s">
        <v>151</v>
      </c>
      <c r="B1035" s="99"/>
      <c r="C1035" s="100" t="s">
        <v>159</v>
      </c>
      <c r="D1035" s="101">
        <f>SUM(D1031:D1034)</f>
        <v>0</v>
      </c>
      <c r="E1035" s="102"/>
      <c r="F1035" s="103"/>
      <c r="G1035" s="103" t="s">
        <v>159</v>
      </c>
      <c r="H1035" s="101">
        <f>SUM(F1031:F1035)+SUM(H1031:H1034)</f>
        <v>0</v>
      </c>
    </row>
    <row r="1036" ht="15" thickBot="1" thickTop="1"/>
    <row r="1037" spans="1:8" ht="14.25" thickTop="1">
      <c r="A1037" s="84" t="s">
        <v>154</v>
      </c>
      <c r="B1037" s="104" t="s">
        <v>155</v>
      </c>
      <c r="C1037" s="87" t="s">
        <v>8</v>
      </c>
      <c r="D1037" s="87" t="s">
        <v>9</v>
      </c>
      <c r="E1037" s="87" t="s">
        <v>11</v>
      </c>
      <c r="F1037" s="87" t="s">
        <v>156</v>
      </c>
      <c r="G1037" s="87"/>
      <c r="H1037" s="86" t="s">
        <v>168</v>
      </c>
    </row>
    <row r="1038" spans="1:8" ht="13.5">
      <c r="A1038" s="105"/>
      <c r="B1038" s="16"/>
      <c r="C1038" s="27"/>
      <c r="D1038" s="27"/>
      <c r="E1038" s="27"/>
      <c r="F1038" s="27"/>
      <c r="G1038" s="27"/>
      <c r="H1038" s="94"/>
    </row>
    <row r="1039" spans="1:8" ht="13.5">
      <c r="A1039" s="105"/>
      <c r="B1039" s="16"/>
      <c r="C1039" s="27"/>
      <c r="D1039" s="27"/>
      <c r="E1039" s="27"/>
      <c r="F1039" s="27"/>
      <c r="G1039" s="27"/>
      <c r="H1039" s="94"/>
    </row>
    <row r="1040" spans="1:8" ht="13.5">
      <c r="A1040" s="105"/>
      <c r="B1040" s="16"/>
      <c r="C1040" s="27"/>
      <c r="D1040" s="27"/>
      <c r="E1040" s="27"/>
      <c r="F1040" s="27"/>
      <c r="G1040" s="27"/>
      <c r="H1040" s="94"/>
    </row>
    <row r="1041" spans="1:8" ht="13.5">
      <c r="A1041" s="105"/>
      <c r="B1041" s="16"/>
      <c r="C1041" s="27"/>
      <c r="D1041" s="27"/>
      <c r="E1041" s="27"/>
      <c r="F1041" s="27"/>
      <c r="G1041" s="27"/>
      <c r="H1041" s="94"/>
    </row>
    <row r="1042" spans="1:8" ht="13.5">
      <c r="A1042" s="105"/>
      <c r="B1042" s="16"/>
      <c r="C1042" s="27"/>
      <c r="D1042" s="27"/>
      <c r="E1042" s="27"/>
      <c r="F1042" s="27"/>
      <c r="G1042" s="27"/>
      <c r="H1042" s="94"/>
    </row>
    <row r="1043" spans="1:8" ht="13.5">
      <c r="A1043" s="105"/>
      <c r="B1043" s="16"/>
      <c r="C1043" s="27"/>
      <c r="D1043" s="27"/>
      <c r="E1043" s="27"/>
      <c r="F1043" s="27"/>
      <c r="G1043" s="27"/>
      <c r="H1043" s="94"/>
    </row>
    <row r="1044" spans="1:8" ht="13.5">
      <c r="A1044" s="105"/>
      <c r="B1044" s="16"/>
      <c r="C1044" s="27"/>
      <c r="D1044" s="27"/>
      <c r="E1044" s="27"/>
      <c r="F1044" s="27"/>
      <c r="G1044" s="27"/>
      <c r="H1044" s="94"/>
    </row>
    <row r="1045" spans="1:8" ht="13.5">
      <c r="A1045" s="105"/>
      <c r="B1045" s="16"/>
      <c r="C1045" s="27"/>
      <c r="D1045" s="27"/>
      <c r="E1045" s="27"/>
      <c r="F1045" s="27"/>
      <c r="G1045" s="27"/>
      <c r="H1045" s="94"/>
    </row>
    <row r="1046" spans="1:8" ht="13.5">
      <c r="A1046" s="105"/>
      <c r="B1046" s="16"/>
      <c r="C1046" s="27"/>
      <c r="D1046" s="27"/>
      <c r="E1046" s="27"/>
      <c r="F1046" s="27"/>
      <c r="G1046" s="27"/>
      <c r="H1046" s="94"/>
    </row>
    <row r="1047" spans="1:8" ht="13.5">
      <c r="A1047" s="105"/>
      <c r="B1047" s="16"/>
      <c r="C1047" s="27"/>
      <c r="D1047" s="27"/>
      <c r="E1047" s="27"/>
      <c r="F1047" s="27"/>
      <c r="G1047" s="27"/>
      <c r="H1047" s="94"/>
    </row>
    <row r="1048" spans="1:8" ht="13.5">
      <c r="A1048" s="105"/>
      <c r="B1048" s="16"/>
      <c r="C1048" s="27"/>
      <c r="D1048" s="27"/>
      <c r="E1048" s="27"/>
      <c r="F1048" s="27"/>
      <c r="G1048" s="27"/>
      <c r="H1048" s="94"/>
    </row>
    <row r="1049" spans="1:8" ht="13.5">
      <c r="A1049" s="105"/>
      <c r="B1049" s="16"/>
      <c r="C1049" s="27"/>
      <c r="D1049" s="27"/>
      <c r="E1049" s="27"/>
      <c r="F1049" s="27"/>
      <c r="G1049" s="27"/>
      <c r="H1049" s="94"/>
    </row>
    <row r="1050" spans="1:8" ht="13.5">
      <c r="A1050" s="105"/>
      <c r="B1050" s="16"/>
      <c r="C1050" s="27"/>
      <c r="D1050" s="27"/>
      <c r="E1050" s="27"/>
      <c r="F1050" s="27"/>
      <c r="G1050" s="27"/>
      <c r="H1050" s="94"/>
    </row>
    <row r="1051" spans="1:8" ht="13.5">
      <c r="A1051" s="105"/>
      <c r="B1051" s="16"/>
      <c r="C1051" s="27"/>
      <c r="D1051" s="27"/>
      <c r="E1051" s="27"/>
      <c r="F1051" s="27"/>
      <c r="G1051" s="27"/>
      <c r="H1051" s="94"/>
    </row>
    <row r="1052" spans="1:8" ht="13.5">
      <c r="A1052" s="105"/>
      <c r="B1052" s="16"/>
      <c r="C1052" s="27"/>
      <c r="D1052" s="27"/>
      <c r="E1052" s="27"/>
      <c r="F1052" s="27"/>
      <c r="G1052" s="27"/>
      <c r="H1052" s="94"/>
    </row>
    <row r="1053" spans="1:8" ht="13.5">
      <c r="A1053" s="105"/>
      <c r="B1053" s="16"/>
      <c r="C1053" s="27"/>
      <c r="D1053" s="27"/>
      <c r="E1053" s="27"/>
      <c r="F1053" s="27"/>
      <c r="G1053" s="27"/>
      <c r="H1053" s="94"/>
    </row>
    <row r="1054" spans="1:8" ht="13.5">
      <c r="A1054" s="105"/>
      <c r="B1054" s="16"/>
      <c r="C1054" s="27"/>
      <c r="D1054" s="27"/>
      <c r="E1054" s="27"/>
      <c r="F1054" s="27"/>
      <c r="G1054" s="27"/>
      <c r="H1054" s="94"/>
    </row>
    <row r="1055" spans="1:8" ht="13.5">
      <c r="A1055" s="105"/>
      <c r="B1055" s="16"/>
      <c r="C1055" s="27"/>
      <c r="D1055" s="27"/>
      <c r="E1055" s="27"/>
      <c r="F1055" s="27"/>
      <c r="G1055" s="27"/>
      <c r="H1055" s="94"/>
    </row>
    <row r="1056" spans="1:8" ht="13.5">
      <c r="A1056" s="105"/>
      <c r="B1056" s="16"/>
      <c r="C1056" s="27"/>
      <c r="D1056" s="27"/>
      <c r="E1056" s="27"/>
      <c r="F1056" s="27"/>
      <c r="G1056" s="27"/>
      <c r="H1056" s="94"/>
    </row>
    <row r="1057" spans="1:8" ht="13.5">
      <c r="A1057" s="105"/>
      <c r="B1057" s="16"/>
      <c r="C1057" s="27"/>
      <c r="D1057" s="27"/>
      <c r="E1057" s="27"/>
      <c r="F1057" s="27"/>
      <c r="G1057" s="27"/>
      <c r="H1057" s="94"/>
    </row>
    <row r="1058" spans="1:8" ht="13.5">
      <c r="A1058" s="105"/>
      <c r="B1058" s="16"/>
      <c r="C1058" s="27"/>
      <c r="D1058" s="27"/>
      <c r="E1058" s="27"/>
      <c r="F1058" s="27"/>
      <c r="G1058" s="27"/>
      <c r="H1058" s="94"/>
    </row>
    <row r="1059" spans="1:8" ht="13.5">
      <c r="A1059" s="105"/>
      <c r="B1059" s="16"/>
      <c r="C1059" s="27"/>
      <c r="D1059" s="27"/>
      <c r="E1059" s="27"/>
      <c r="F1059" s="27"/>
      <c r="G1059" s="27"/>
      <c r="H1059" s="94"/>
    </row>
    <row r="1060" spans="1:8" ht="13.5">
      <c r="A1060" s="105"/>
      <c r="B1060" s="16"/>
      <c r="C1060" s="27"/>
      <c r="D1060" s="27"/>
      <c r="E1060" s="27"/>
      <c r="F1060" s="27"/>
      <c r="G1060" s="27"/>
      <c r="H1060" s="94"/>
    </row>
    <row r="1061" spans="1:8" ht="13.5">
      <c r="A1061" s="105"/>
      <c r="B1061" s="16"/>
      <c r="C1061" s="27"/>
      <c r="D1061" s="27"/>
      <c r="E1061" s="27"/>
      <c r="F1061" s="27"/>
      <c r="G1061" s="27"/>
      <c r="H1061" s="94"/>
    </row>
    <row r="1062" spans="1:8" ht="13.5">
      <c r="A1062" s="105"/>
      <c r="B1062" s="16"/>
      <c r="C1062" s="27"/>
      <c r="D1062" s="27"/>
      <c r="E1062" s="27"/>
      <c r="F1062" s="27"/>
      <c r="G1062" s="27"/>
      <c r="H1062" s="94"/>
    </row>
    <row r="1063" spans="1:8" ht="13.5">
      <c r="A1063" s="105"/>
      <c r="B1063" s="16"/>
      <c r="C1063" s="27"/>
      <c r="D1063" s="27"/>
      <c r="E1063" s="27"/>
      <c r="F1063" s="27"/>
      <c r="G1063" s="27"/>
      <c r="H1063" s="94"/>
    </row>
    <row r="1064" spans="1:8" ht="13.5">
      <c r="A1064" s="105"/>
      <c r="B1064" s="16"/>
      <c r="C1064" s="27"/>
      <c r="D1064" s="27"/>
      <c r="E1064" s="27"/>
      <c r="F1064" s="27"/>
      <c r="G1064" s="27"/>
      <c r="H1064" s="94"/>
    </row>
    <row r="1065" spans="1:8" ht="13.5">
      <c r="A1065" s="105"/>
      <c r="B1065" s="16"/>
      <c r="C1065" s="27"/>
      <c r="D1065" s="27"/>
      <c r="E1065" s="27"/>
      <c r="F1065" s="27"/>
      <c r="G1065" s="27"/>
      <c r="H1065" s="94"/>
    </row>
    <row r="1066" spans="1:8" ht="13.5">
      <c r="A1066" s="105"/>
      <c r="B1066" s="16"/>
      <c r="C1066" s="27"/>
      <c r="D1066" s="27"/>
      <c r="E1066" s="27"/>
      <c r="F1066" s="27"/>
      <c r="G1066" s="27"/>
      <c r="H1066" s="94"/>
    </row>
    <row r="1067" spans="1:8" ht="13.5">
      <c r="A1067" s="105"/>
      <c r="B1067" s="16"/>
      <c r="C1067" s="27"/>
      <c r="D1067" s="27"/>
      <c r="E1067" s="27"/>
      <c r="F1067" s="27"/>
      <c r="G1067" s="27"/>
      <c r="H1067" s="94"/>
    </row>
    <row r="1068" spans="1:8" ht="13.5">
      <c r="A1068" s="105"/>
      <c r="B1068" s="16"/>
      <c r="C1068" s="27"/>
      <c r="D1068" s="27"/>
      <c r="E1068" s="27"/>
      <c r="F1068" s="27"/>
      <c r="G1068" s="27"/>
      <c r="H1068" s="94"/>
    </row>
    <row r="1069" spans="1:8" ht="13.5">
      <c r="A1069" s="105"/>
      <c r="B1069" s="16"/>
      <c r="C1069" s="27"/>
      <c r="D1069" s="27"/>
      <c r="E1069" s="27"/>
      <c r="F1069" s="27"/>
      <c r="G1069" s="27"/>
      <c r="H1069" s="94"/>
    </row>
    <row r="1070" spans="1:8" ht="13.5">
      <c r="A1070" s="105"/>
      <c r="B1070" s="16"/>
      <c r="C1070" s="27"/>
      <c r="D1070" s="27"/>
      <c r="E1070" s="27"/>
      <c r="F1070" s="27"/>
      <c r="G1070" s="27"/>
      <c r="H1070" s="94"/>
    </row>
    <row r="1071" spans="1:8" ht="13.5">
      <c r="A1071" s="105"/>
      <c r="B1071" s="16"/>
      <c r="C1071" s="27"/>
      <c r="D1071" s="27"/>
      <c r="E1071" s="27"/>
      <c r="F1071" s="27"/>
      <c r="G1071" s="27"/>
      <c r="H1071" s="94"/>
    </row>
    <row r="1072" spans="1:8" ht="13.5">
      <c r="A1072" s="105"/>
      <c r="B1072" s="16"/>
      <c r="C1072" s="27"/>
      <c r="D1072" s="27"/>
      <c r="E1072" s="27"/>
      <c r="F1072" s="27"/>
      <c r="G1072" s="27"/>
      <c r="H1072" s="94"/>
    </row>
    <row r="1073" spans="1:8" ht="13.5">
      <c r="A1073" s="105"/>
      <c r="B1073" s="16"/>
      <c r="C1073" s="27"/>
      <c r="D1073" s="27"/>
      <c r="E1073" s="27"/>
      <c r="F1073" s="27"/>
      <c r="G1073" s="27"/>
      <c r="H1073" s="94"/>
    </row>
    <row r="1074" spans="1:8" ht="13.5">
      <c r="A1074" s="105"/>
      <c r="B1074" s="16"/>
      <c r="C1074" s="27"/>
      <c r="D1074" s="27"/>
      <c r="E1074" s="27"/>
      <c r="F1074" s="27"/>
      <c r="G1074" s="27"/>
      <c r="H1074" s="94"/>
    </row>
    <row r="1075" spans="1:8" ht="13.5">
      <c r="A1075" s="105"/>
      <c r="B1075" s="16"/>
      <c r="C1075" s="27"/>
      <c r="D1075" s="27"/>
      <c r="E1075" s="27"/>
      <c r="F1075" s="27"/>
      <c r="G1075" s="27"/>
      <c r="H1075" s="94"/>
    </row>
    <row r="1076" spans="1:8" ht="13.5">
      <c r="A1076" s="105"/>
      <c r="B1076" s="16"/>
      <c r="C1076" s="27"/>
      <c r="D1076" s="27"/>
      <c r="E1076" s="27"/>
      <c r="F1076" s="27"/>
      <c r="G1076" s="27"/>
      <c r="H1076" s="94"/>
    </row>
    <row r="1077" spans="1:8" ht="13.5">
      <c r="A1077" s="105"/>
      <c r="B1077" s="16"/>
      <c r="C1077" s="27"/>
      <c r="D1077" s="27"/>
      <c r="E1077" s="27"/>
      <c r="F1077" s="27"/>
      <c r="G1077" s="27"/>
      <c r="H1077" s="94"/>
    </row>
    <row r="1078" spans="1:8" ht="13.5">
      <c r="A1078" s="105"/>
      <c r="B1078" s="16"/>
      <c r="C1078" s="27"/>
      <c r="D1078" s="27"/>
      <c r="E1078" s="27"/>
      <c r="F1078" s="27"/>
      <c r="G1078" s="27"/>
      <c r="H1078" s="94"/>
    </row>
    <row r="1079" spans="1:8" ht="14.25" thickBot="1">
      <c r="A1079" s="98"/>
      <c r="B1079" s="106" t="s">
        <v>169</v>
      </c>
      <c r="C1079" s="103">
        <f>SUM(C1038:C1078)</f>
        <v>0</v>
      </c>
      <c r="D1079" s="103">
        <f>SUM(D1038:D1078)</f>
        <v>0</v>
      </c>
      <c r="E1079" s="103">
        <f>SUM(E1038:E1078)</f>
        <v>0</v>
      </c>
      <c r="F1079" s="103">
        <f>SUM(F1038:F1078)</f>
        <v>0</v>
      </c>
      <c r="G1079" s="103">
        <f>SUM(G1038:G1078)</f>
        <v>0</v>
      </c>
      <c r="H1079" s="101">
        <f>SUM(C1079:G1079)</f>
        <v>0</v>
      </c>
    </row>
    <row r="1080" ht="14.25" thickTop="1"/>
    <row r="1081" spans="5:8" ht="13.5">
      <c r="E1081" s="107" t="s">
        <v>174</v>
      </c>
      <c r="F1081" s="107">
        <f>D1035-H1079</f>
        <v>0</v>
      </c>
      <c r="G1081" s="107" t="s">
        <v>172</v>
      </c>
      <c r="H1081" s="108"/>
    </row>
    <row r="1082" spans="5:8" ht="13.5">
      <c r="E1082" s="109" t="s">
        <v>171</v>
      </c>
      <c r="F1082" s="110" t="e">
        <f>F1081/D1035</f>
        <v>#DIV/0!</v>
      </c>
      <c r="G1082" s="108"/>
      <c r="H1082" s="108"/>
    </row>
    <row r="1084" spans="2:7" ht="28.5">
      <c r="B1084" s="144" t="s">
        <v>193</v>
      </c>
      <c r="C1084" s="144"/>
      <c r="D1084" s="144"/>
      <c r="E1084" s="144"/>
      <c r="F1084" s="144"/>
      <c r="G1084" s="144"/>
    </row>
    <row r="1085" spans="6:7" ht="14.25" thickBot="1">
      <c r="F1085" s="128" t="s">
        <v>161</v>
      </c>
      <c r="G1085" s="128" t="s">
        <v>163</v>
      </c>
    </row>
    <row r="1086" spans="1:8" ht="14.25" thickTop="1">
      <c r="A1086" s="84" t="s">
        <v>146</v>
      </c>
      <c r="B1086" s="85"/>
      <c r="C1086" s="145" t="s">
        <v>157</v>
      </c>
      <c r="D1086" s="146"/>
      <c r="E1086" s="147" t="s">
        <v>158</v>
      </c>
      <c r="F1086" s="148"/>
      <c r="G1086" s="148"/>
      <c r="H1086" s="146"/>
    </row>
    <row r="1087" spans="1:8" ht="13.5">
      <c r="A1087" s="88" t="s">
        <v>147</v>
      </c>
      <c r="B1087" s="89"/>
      <c r="C1087" s="90" t="s">
        <v>152</v>
      </c>
      <c r="D1087" s="91" t="s">
        <v>153</v>
      </c>
      <c r="E1087" s="92" t="s">
        <v>152</v>
      </c>
      <c r="F1087" s="26" t="s">
        <v>153</v>
      </c>
      <c r="G1087" s="26" t="s">
        <v>152</v>
      </c>
      <c r="H1087" s="91" t="s">
        <v>153</v>
      </c>
    </row>
    <row r="1088" spans="1:8" ht="13.5">
      <c r="A1088" s="88" t="s">
        <v>148</v>
      </c>
      <c r="B1088" s="89"/>
      <c r="C1088" s="93"/>
      <c r="D1088" s="94"/>
      <c r="E1088" s="95"/>
      <c r="F1088" s="27"/>
      <c r="G1088" s="96"/>
      <c r="H1088" s="94"/>
    </row>
    <row r="1089" spans="1:8" ht="13.5">
      <c r="A1089" s="88" t="s">
        <v>149</v>
      </c>
      <c r="B1089" s="89"/>
      <c r="C1089" s="93"/>
      <c r="D1089" s="94"/>
      <c r="E1089" s="95"/>
      <c r="F1089" s="27"/>
      <c r="G1089" s="96"/>
      <c r="H1089" s="94"/>
    </row>
    <row r="1090" spans="1:8" ht="13.5">
      <c r="A1090" s="149" t="s">
        <v>150</v>
      </c>
      <c r="B1090" s="97"/>
      <c r="C1090" s="93"/>
      <c r="D1090" s="94"/>
      <c r="E1090" s="95"/>
      <c r="F1090" s="27"/>
      <c r="G1090" s="96"/>
      <c r="H1090" s="94"/>
    </row>
    <row r="1091" spans="1:8" ht="13.5">
      <c r="A1091" s="150"/>
      <c r="B1091" s="97"/>
      <c r="C1091" s="93"/>
      <c r="D1091" s="94"/>
      <c r="E1091" s="95"/>
      <c r="F1091" s="27"/>
      <c r="G1091" s="96"/>
      <c r="H1091" s="94"/>
    </row>
    <row r="1092" spans="1:8" ht="14.25" thickBot="1">
      <c r="A1092" s="98" t="s">
        <v>151</v>
      </c>
      <c r="B1092" s="99"/>
      <c r="C1092" s="100" t="s">
        <v>159</v>
      </c>
      <c r="D1092" s="101">
        <f>SUM(D1088:D1091)</f>
        <v>0</v>
      </c>
      <c r="E1092" s="102"/>
      <c r="F1092" s="103"/>
      <c r="G1092" s="103" t="s">
        <v>159</v>
      </c>
      <c r="H1092" s="101">
        <f>SUM(F1088:F1092)+SUM(H1088:H1091)</f>
        <v>0</v>
      </c>
    </row>
    <row r="1093" ht="15" thickBot="1" thickTop="1"/>
    <row r="1094" spans="1:8" ht="14.25" thickTop="1">
      <c r="A1094" s="84" t="s">
        <v>154</v>
      </c>
      <c r="B1094" s="104" t="s">
        <v>155</v>
      </c>
      <c r="C1094" s="87" t="s">
        <v>8</v>
      </c>
      <c r="D1094" s="87" t="s">
        <v>9</v>
      </c>
      <c r="E1094" s="87" t="s">
        <v>11</v>
      </c>
      <c r="F1094" s="87" t="s">
        <v>156</v>
      </c>
      <c r="G1094" s="87"/>
      <c r="H1094" s="86" t="s">
        <v>168</v>
      </c>
    </row>
    <row r="1095" spans="1:8" ht="13.5">
      <c r="A1095" s="105"/>
      <c r="B1095" s="16"/>
      <c r="C1095" s="27"/>
      <c r="D1095" s="27"/>
      <c r="E1095" s="27"/>
      <c r="F1095" s="27"/>
      <c r="G1095" s="27"/>
      <c r="H1095" s="94"/>
    </row>
    <row r="1096" spans="1:8" ht="13.5">
      <c r="A1096" s="105"/>
      <c r="B1096" s="16"/>
      <c r="C1096" s="27"/>
      <c r="D1096" s="27"/>
      <c r="E1096" s="27"/>
      <c r="F1096" s="27"/>
      <c r="G1096" s="27"/>
      <c r="H1096" s="94"/>
    </row>
    <row r="1097" spans="1:8" ht="13.5">
      <c r="A1097" s="105"/>
      <c r="B1097" s="16"/>
      <c r="C1097" s="27"/>
      <c r="D1097" s="27"/>
      <c r="E1097" s="27"/>
      <c r="F1097" s="27"/>
      <c r="G1097" s="27"/>
      <c r="H1097" s="94"/>
    </row>
    <row r="1098" spans="1:8" ht="13.5">
      <c r="A1098" s="105"/>
      <c r="B1098" s="16"/>
      <c r="C1098" s="27"/>
      <c r="D1098" s="27"/>
      <c r="E1098" s="27"/>
      <c r="F1098" s="27"/>
      <c r="G1098" s="27"/>
      <c r="H1098" s="94"/>
    </row>
    <row r="1099" spans="1:8" ht="13.5">
      <c r="A1099" s="105"/>
      <c r="B1099" s="16"/>
      <c r="C1099" s="27"/>
      <c r="D1099" s="27"/>
      <c r="E1099" s="27"/>
      <c r="F1099" s="27"/>
      <c r="G1099" s="27"/>
      <c r="H1099" s="94"/>
    </row>
    <row r="1100" spans="1:8" ht="13.5">
      <c r="A1100" s="105"/>
      <c r="B1100" s="16"/>
      <c r="C1100" s="27"/>
      <c r="D1100" s="27"/>
      <c r="E1100" s="27"/>
      <c r="F1100" s="27"/>
      <c r="G1100" s="27"/>
      <c r="H1100" s="94"/>
    </row>
    <row r="1101" spans="1:8" ht="13.5">
      <c r="A1101" s="105"/>
      <c r="B1101" s="16"/>
      <c r="C1101" s="27"/>
      <c r="D1101" s="27"/>
      <c r="E1101" s="27"/>
      <c r="F1101" s="27"/>
      <c r="G1101" s="27"/>
      <c r="H1101" s="94"/>
    </row>
    <row r="1102" spans="1:8" ht="13.5">
      <c r="A1102" s="105"/>
      <c r="B1102" s="16"/>
      <c r="C1102" s="27"/>
      <c r="D1102" s="27"/>
      <c r="E1102" s="27"/>
      <c r="F1102" s="27"/>
      <c r="G1102" s="27"/>
      <c r="H1102" s="94"/>
    </row>
    <row r="1103" spans="1:8" ht="13.5">
      <c r="A1103" s="105"/>
      <c r="B1103" s="16"/>
      <c r="C1103" s="27"/>
      <c r="D1103" s="27"/>
      <c r="E1103" s="27"/>
      <c r="F1103" s="27"/>
      <c r="G1103" s="27"/>
      <c r="H1103" s="94"/>
    </row>
    <row r="1104" spans="1:8" ht="13.5">
      <c r="A1104" s="105"/>
      <c r="B1104" s="16"/>
      <c r="C1104" s="27"/>
      <c r="D1104" s="27"/>
      <c r="E1104" s="27"/>
      <c r="F1104" s="27"/>
      <c r="G1104" s="27"/>
      <c r="H1104" s="94"/>
    </row>
    <row r="1105" spans="1:8" ht="13.5">
      <c r="A1105" s="105"/>
      <c r="B1105" s="16"/>
      <c r="C1105" s="27"/>
      <c r="D1105" s="27"/>
      <c r="E1105" s="27"/>
      <c r="F1105" s="27"/>
      <c r="G1105" s="27"/>
      <c r="H1105" s="94"/>
    </row>
    <row r="1106" spans="1:8" ht="13.5">
      <c r="A1106" s="105"/>
      <c r="B1106" s="16"/>
      <c r="C1106" s="27"/>
      <c r="D1106" s="27"/>
      <c r="E1106" s="27"/>
      <c r="F1106" s="27"/>
      <c r="G1106" s="27"/>
      <c r="H1106" s="94"/>
    </row>
    <row r="1107" spans="1:8" ht="13.5">
      <c r="A1107" s="105"/>
      <c r="B1107" s="16"/>
      <c r="C1107" s="27"/>
      <c r="D1107" s="27"/>
      <c r="E1107" s="27"/>
      <c r="F1107" s="27"/>
      <c r="G1107" s="27"/>
      <c r="H1107" s="94"/>
    </row>
    <row r="1108" spans="1:8" ht="13.5">
      <c r="A1108" s="105"/>
      <c r="B1108" s="16"/>
      <c r="C1108" s="27"/>
      <c r="D1108" s="27"/>
      <c r="E1108" s="27"/>
      <c r="F1108" s="27"/>
      <c r="G1108" s="27"/>
      <c r="H1108" s="94"/>
    </row>
    <row r="1109" spans="1:8" ht="13.5">
      <c r="A1109" s="105"/>
      <c r="B1109" s="16"/>
      <c r="C1109" s="27"/>
      <c r="D1109" s="27"/>
      <c r="E1109" s="27"/>
      <c r="F1109" s="27"/>
      <c r="G1109" s="27"/>
      <c r="H1109" s="94"/>
    </row>
    <row r="1110" spans="1:8" ht="13.5">
      <c r="A1110" s="105"/>
      <c r="B1110" s="16"/>
      <c r="C1110" s="27"/>
      <c r="D1110" s="27"/>
      <c r="E1110" s="27"/>
      <c r="F1110" s="27"/>
      <c r="G1110" s="27"/>
      <c r="H1110" s="94"/>
    </row>
    <row r="1111" spans="1:8" ht="13.5">
      <c r="A1111" s="105"/>
      <c r="B1111" s="16"/>
      <c r="C1111" s="27"/>
      <c r="D1111" s="27"/>
      <c r="E1111" s="27"/>
      <c r="F1111" s="27"/>
      <c r="G1111" s="27"/>
      <c r="H1111" s="94"/>
    </row>
    <row r="1112" spans="1:8" ht="13.5">
      <c r="A1112" s="105"/>
      <c r="B1112" s="16"/>
      <c r="C1112" s="27"/>
      <c r="D1112" s="27"/>
      <c r="E1112" s="27"/>
      <c r="F1112" s="27"/>
      <c r="G1112" s="27"/>
      <c r="H1112" s="94"/>
    </row>
    <row r="1113" spans="1:8" ht="13.5">
      <c r="A1113" s="105"/>
      <c r="B1113" s="16"/>
      <c r="C1113" s="27"/>
      <c r="D1113" s="27"/>
      <c r="E1113" s="27"/>
      <c r="F1113" s="27"/>
      <c r="G1113" s="27"/>
      <c r="H1113" s="94"/>
    </row>
    <row r="1114" spans="1:8" ht="13.5">
      <c r="A1114" s="105"/>
      <c r="B1114" s="16"/>
      <c r="C1114" s="27"/>
      <c r="D1114" s="27"/>
      <c r="E1114" s="27"/>
      <c r="F1114" s="27"/>
      <c r="G1114" s="27"/>
      <c r="H1114" s="94"/>
    </row>
    <row r="1115" spans="1:8" ht="13.5">
      <c r="A1115" s="105"/>
      <c r="B1115" s="16"/>
      <c r="C1115" s="27"/>
      <c r="D1115" s="27"/>
      <c r="E1115" s="27"/>
      <c r="F1115" s="27"/>
      <c r="G1115" s="27"/>
      <c r="H1115" s="94"/>
    </row>
    <row r="1116" spans="1:8" ht="13.5">
      <c r="A1116" s="105"/>
      <c r="B1116" s="16"/>
      <c r="C1116" s="27"/>
      <c r="D1116" s="27"/>
      <c r="E1116" s="27"/>
      <c r="F1116" s="27"/>
      <c r="G1116" s="27"/>
      <c r="H1116" s="94"/>
    </row>
    <row r="1117" spans="1:8" ht="13.5">
      <c r="A1117" s="105"/>
      <c r="B1117" s="16"/>
      <c r="C1117" s="27"/>
      <c r="D1117" s="27"/>
      <c r="E1117" s="27"/>
      <c r="F1117" s="27"/>
      <c r="G1117" s="27"/>
      <c r="H1117" s="94"/>
    </row>
    <row r="1118" spans="1:8" ht="13.5">
      <c r="A1118" s="105"/>
      <c r="B1118" s="16"/>
      <c r="C1118" s="27"/>
      <c r="D1118" s="27"/>
      <c r="E1118" s="27"/>
      <c r="F1118" s="27"/>
      <c r="G1118" s="27"/>
      <c r="H1118" s="94"/>
    </row>
    <row r="1119" spans="1:8" ht="13.5">
      <c r="A1119" s="105"/>
      <c r="B1119" s="16"/>
      <c r="C1119" s="27"/>
      <c r="D1119" s="27"/>
      <c r="E1119" s="27"/>
      <c r="F1119" s="27"/>
      <c r="G1119" s="27"/>
      <c r="H1119" s="94"/>
    </row>
    <row r="1120" spans="1:8" ht="13.5">
      <c r="A1120" s="105"/>
      <c r="B1120" s="16"/>
      <c r="C1120" s="27"/>
      <c r="D1120" s="27"/>
      <c r="E1120" s="27"/>
      <c r="F1120" s="27"/>
      <c r="G1120" s="27"/>
      <c r="H1120" s="94"/>
    </row>
    <row r="1121" spans="1:8" ht="13.5">
      <c r="A1121" s="105"/>
      <c r="B1121" s="16"/>
      <c r="C1121" s="27"/>
      <c r="D1121" s="27"/>
      <c r="E1121" s="27"/>
      <c r="F1121" s="27"/>
      <c r="G1121" s="27"/>
      <c r="H1121" s="94"/>
    </row>
    <row r="1122" spans="1:8" ht="13.5">
      <c r="A1122" s="105"/>
      <c r="B1122" s="16"/>
      <c r="C1122" s="27"/>
      <c r="D1122" s="27"/>
      <c r="E1122" s="27"/>
      <c r="F1122" s="27"/>
      <c r="G1122" s="27"/>
      <c r="H1122" s="94"/>
    </row>
    <row r="1123" spans="1:8" ht="13.5">
      <c r="A1123" s="105"/>
      <c r="B1123" s="16"/>
      <c r="C1123" s="27"/>
      <c r="D1123" s="27"/>
      <c r="E1123" s="27"/>
      <c r="F1123" s="27"/>
      <c r="G1123" s="27"/>
      <c r="H1123" s="94"/>
    </row>
    <row r="1124" spans="1:8" ht="13.5">
      <c r="A1124" s="105"/>
      <c r="B1124" s="16"/>
      <c r="C1124" s="27"/>
      <c r="D1124" s="27"/>
      <c r="E1124" s="27"/>
      <c r="F1124" s="27"/>
      <c r="G1124" s="27"/>
      <c r="H1124" s="94"/>
    </row>
    <row r="1125" spans="1:8" ht="13.5">
      <c r="A1125" s="105"/>
      <c r="B1125" s="16"/>
      <c r="C1125" s="27"/>
      <c r="D1125" s="27"/>
      <c r="E1125" s="27"/>
      <c r="F1125" s="27"/>
      <c r="G1125" s="27"/>
      <c r="H1125" s="94"/>
    </row>
    <row r="1126" spans="1:8" ht="13.5">
      <c r="A1126" s="105"/>
      <c r="B1126" s="16"/>
      <c r="C1126" s="27"/>
      <c r="D1126" s="27"/>
      <c r="E1126" s="27"/>
      <c r="F1126" s="27"/>
      <c r="G1126" s="27"/>
      <c r="H1126" s="94"/>
    </row>
    <row r="1127" spans="1:8" ht="13.5">
      <c r="A1127" s="105"/>
      <c r="B1127" s="16"/>
      <c r="C1127" s="27"/>
      <c r="D1127" s="27"/>
      <c r="E1127" s="27"/>
      <c r="F1127" s="27"/>
      <c r="G1127" s="27"/>
      <c r="H1127" s="94"/>
    </row>
    <row r="1128" spans="1:8" ht="13.5">
      <c r="A1128" s="105"/>
      <c r="B1128" s="16"/>
      <c r="C1128" s="27"/>
      <c r="D1128" s="27"/>
      <c r="E1128" s="27"/>
      <c r="F1128" s="27"/>
      <c r="G1128" s="27"/>
      <c r="H1128" s="94"/>
    </row>
    <row r="1129" spans="1:8" ht="13.5">
      <c r="A1129" s="105"/>
      <c r="B1129" s="16"/>
      <c r="C1129" s="27"/>
      <c r="D1129" s="27"/>
      <c r="E1129" s="27"/>
      <c r="F1129" s="27"/>
      <c r="G1129" s="27"/>
      <c r="H1129" s="94"/>
    </row>
    <row r="1130" spans="1:8" ht="13.5">
      <c r="A1130" s="105"/>
      <c r="B1130" s="16"/>
      <c r="C1130" s="27"/>
      <c r="D1130" s="27"/>
      <c r="E1130" s="27"/>
      <c r="F1130" s="27"/>
      <c r="G1130" s="27"/>
      <c r="H1130" s="94"/>
    </row>
    <row r="1131" spans="1:8" ht="13.5">
      <c r="A1131" s="105"/>
      <c r="B1131" s="16"/>
      <c r="C1131" s="27"/>
      <c r="D1131" s="27"/>
      <c r="E1131" s="27"/>
      <c r="F1131" s="27"/>
      <c r="G1131" s="27"/>
      <c r="H1131" s="94"/>
    </row>
    <row r="1132" spans="1:8" ht="13.5">
      <c r="A1132" s="105"/>
      <c r="B1132" s="16"/>
      <c r="C1132" s="27"/>
      <c r="D1132" s="27"/>
      <c r="E1132" s="27"/>
      <c r="F1132" s="27"/>
      <c r="G1132" s="27"/>
      <c r="H1132" s="94"/>
    </row>
    <row r="1133" spans="1:8" ht="13.5">
      <c r="A1133" s="105"/>
      <c r="B1133" s="16"/>
      <c r="C1133" s="27"/>
      <c r="D1133" s="27"/>
      <c r="E1133" s="27"/>
      <c r="F1133" s="27"/>
      <c r="G1133" s="27"/>
      <c r="H1133" s="94"/>
    </row>
    <row r="1134" spans="1:8" ht="13.5">
      <c r="A1134" s="105"/>
      <c r="B1134" s="16"/>
      <c r="C1134" s="27"/>
      <c r="D1134" s="27"/>
      <c r="E1134" s="27"/>
      <c r="F1134" s="27"/>
      <c r="G1134" s="27"/>
      <c r="H1134" s="94"/>
    </row>
    <row r="1135" spans="1:8" ht="13.5">
      <c r="A1135" s="105"/>
      <c r="B1135" s="16"/>
      <c r="C1135" s="27"/>
      <c r="D1135" s="27"/>
      <c r="E1135" s="27"/>
      <c r="F1135" s="27"/>
      <c r="G1135" s="27"/>
      <c r="H1135" s="94"/>
    </row>
    <row r="1136" spans="1:8" ht="14.25" thickBot="1">
      <c r="A1136" s="98"/>
      <c r="B1136" s="106" t="s">
        <v>169</v>
      </c>
      <c r="C1136" s="103">
        <f>SUM(C1095:C1135)</f>
        <v>0</v>
      </c>
      <c r="D1136" s="103">
        <f>SUM(D1095:D1135)</f>
        <v>0</v>
      </c>
      <c r="E1136" s="103">
        <f>SUM(E1095:E1135)</f>
        <v>0</v>
      </c>
      <c r="F1136" s="103">
        <f>SUM(F1095:F1135)</f>
        <v>0</v>
      </c>
      <c r="G1136" s="103">
        <f>SUM(G1095:G1135)</f>
        <v>0</v>
      </c>
      <c r="H1136" s="101">
        <f>SUM(C1136:G1136)</f>
        <v>0</v>
      </c>
    </row>
    <row r="1137" ht="14.25" thickTop="1"/>
    <row r="1138" spans="5:8" ht="13.5">
      <c r="E1138" s="107" t="s">
        <v>174</v>
      </c>
      <c r="F1138" s="107">
        <f>D1092-H1136</f>
        <v>0</v>
      </c>
      <c r="G1138" s="107" t="s">
        <v>172</v>
      </c>
      <c r="H1138" s="108"/>
    </row>
    <row r="1139" spans="5:8" ht="13.5">
      <c r="E1139" s="109" t="s">
        <v>171</v>
      </c>
      <c r="F1139" s="110" t="e">
        <f>F1138/D1092</f>
        <v>#DIV/0!</v>
      </c>
      <c r="G1139" s="108"/>
      <c r="H1139" s="108"/>
    </row>
    <row r="1141" spans="2:7" ht="28.5">
      <c r="B1141" s="144" t="s">
        <v>194</v>
      </c>
      <c r="C1141" s="144"/>
      <c r="D1141" s="144"/>
      <c r="E1141" s="144"/>
      <c r="F1141" s="144"/>
      <c r="G1141" s="144"/>
    </row>
    <row r="1142" spans="6:7" ht="14.25" thickBot="1">
      <c r="F1142" s="128" t="s">
        <v>161</v>
      </c>
      <c r="G1142" s="128" t="s">
        <v>163</v>
      </c>
    </row>
    <row r="1143" spans="1:8" ht="14.25" thickTop="1">
      <c r="A1143" s="84" t="s">
        <v>146</v>
      </c>
      <c r="B1143" s="85"/>
      <c r="C1143" s="145" t="s">
        <v>157</v>
      </c>
      <c r="D1143" s="146"/>
      <c r="E1143" s="147" t="s">
        <v>158</v>
      </c>
      <c r="F1143" s="148"/>
      <c r="G1143" s="148"/>
      <c r="H1143" s="146"/>
    </row>
    <row r="1144" spans="1:8" ht="13.5">
      <c r="A1144" s="88" t="s">
        <v>147</v>
      </c>
      <c r="B1144" s="89"/>
      <c r="C1144" s="90" t="s">
        <v>152</v>
      </c>
      <c r="D1144" s="91" t="s">
        <v>153</v>
      </c>
      <c r="E1144" s="92" t="s">
        <v>152</v>
      </c>
      <c r="F1144" s="26" t="s">
        <v>153</v>
      </c>
      <c r="G1144" s="26" t="s">
        <v>152</v>
      </c>
      <c r="H1144" s="91" t="s">
        <v>153</v>
      </c>
    </row>
    <row r="1145" spans="1:8" ht="13.5">
      <c r="A1145" s="88" t="s">
        <v>148</v>
      </c>
      <c r="B1145" s="89"/>
      <c r="C1145" s="93"/>
      <c r="D1145" s="94"/>
      <c r="E1145" s="95"/>
      <c r="F1145" s="27"/>
      <c r="G1145" s="96"/>
      <c r="H1145" s="94"/>
    </row>
    <row r="1146" spans="1:8" ht="13.5">
      <c r="A1146" s="88" t="s">
        <v>149</v>
      </c>
      <c r="B1146" s="89"/>
      <c r="C1146" s="93"/>
      <c r="D1146" s="94"/>
      <c r="E1146" s="95"/>
      <c r="F1146" s="27"/>
      <c r="G1146" s="96"/>
      <c r="H1146" s="94"/>
    </row>
    <row r="1147" spans="1:8" ht="13.5">
      <c r="A1147" s="149" t="s">
        <v>150</v>
      </c>
      <c r="B1147" s="97"/>
      <c r="C1147" s="93"/>
      <c r="D1147" s="94"/>
      <c r="E1147" s="95"/>
      <c r="F1147" s="27"/>
      <c r="G1147" s="96"/>
      <c r="H1147" s="94"/>
    </row>
    <row r="1148" spans="1:8" ht="13.5">
      <c r="A1148" s="150"/>
      <c r="B1148" s="97"/>
      <c r="C1148" s="93"/>
      <c r="D1148" s="94"/>
      <c r="E1148" s="95"/>
      <c r="F1148" s="27"/>
      <c r="G1148" s="96"/>
      <c r="H1148" s="94"/>
    </row>
    <row r="1149" spans="1:8" ht="14.25" thickBot="1">
      <c r="A1149" s="98" t="s">
        <v>151</v>
      </c>
      <c r="B1149" s="99"/>
      <c r="C1149" s="100" t="s">
        <v>159</v>
      </c>
      <c r="D1149" s="101">
        <f>SUM(D1145:D1148)</f>
        <v>0</v>
      </c>
      <c r="E1149" s="102"/>
      <c r="F1149" s="103"/>
      <c r="G1149" s="103" t="s">
        <v>159</v>
      </c>
      <c r="H1149" s="101">
        <f>SUM(F1145:F1149)+SUM(H1145:H1148)</f>
        <v>0</v>
      </c>
    </row>
    <row r="1150" ht="15" thickBot="1" thickTop="1"/>
    <row r="1151" spans="1:8" ht="14.25" thickTop="1">
      <c r="A1151" s="84" t="s">
        <v>154</v>
      </c>
      <c r="B1151" s="104" t="s">
        <v>155</v>
      </c>
      <c r="C1151" s="87" t="s">
        <v>8</v>
      </c>
      <c r="D1151" s="87" t="s">
        <v>9</v>
      </c>
      <c r="E1151" s="87" t="s">
        <v>11</v>
      </c>
      <c r="F1151" s="87" t="s">
        <v>156</v>
      </c>
      <c r="G1151" s="87"/>
      <c r="H1151" s="86" t="s">
        <v>168</v>
      </c>
    </row>
    <row r="1152" spans="1:8" ht="13.5">
      <c r="A1152" s="105"/>
      <c r="B1152" s="16"/>
      <c r="C1152" s="27"/>
      <c r="D1152" s="27"/>
      <c r="E1152" s="27"/>
      <c r="F1152" s="27"/>
      <c r="G1152" s="27"/>
      <c r="H1152" s="94"/>
    </row>
    <row r="1153" spans="1:8" ht="13.5">
      <c r="A1153" s="105"/>
      <c r="B1153" s="16"/>
      <c r="C1153" s="27"/>
      <c r="D1153" s="27"/>
      <c r="E1153" s="27"/>
      <c r="F1153" s="27"/>
      <c r="G1153" s="27"/>
      <c r="H1153" s="94"/>
    </row>
    <row r="1154" spans="1:8" ht="13.5">
      <c r="A1154" s="105"/>
      <c r="B1154" s="16"/>
      <c r="C1154" s="27"/>
      <c r="D1154" s="27"/>
      <c r="E1154" s="27"/>
      <c r="F1154" s="27"/>
      <c r="G1154" s="27"/>
      <c r="H1154" s="94"/>
    </row>
    <row r="1155" spans="1:8" ht="13.5">
      <c r="A1155" s="105"/>
      <c r="B1155" s="16"/>
      <c r="C1155" s="27"/>
      <c r="D1155" s="27"/>
      <c r="E1155" s="27"/>
      <c r="F1155" s="27"/>
      <c r="G1155" s="27"/>
      <c r="H1155" s="94"/>
    </row>
    <row r="1156" spans="1:8" ht="13.5">
      <c r="A1156" s="105"/>
      <c r="B1156" s="16"/>
      <c r="C1156" s="27"/>
      <c r="D1156" s="27"/>
      <c r="E1156" s="27"/>
      <c r="F1156" s="27"/>
      <c r="G1156" s="27"/>
      <c r="H1156" s="94"/>
    </row>
    <row r="1157" spans="1:8" ht="13.5">
      <c r="A1157" s="105"/>
      <c r="B1157" s="16"/>
      <c r="C1157" s="27"/>
      <c r="D1157" s="27"/>
      <c r="E1157" s="27"/>
      <c r="F1157" s="27"/>
      <c r="G1157" s="27"/>
      <c r="H1157" s="94"/>
    </row>
    <row r="1158" spans="1:8" ht="13.5">
      <c r="A1158" s="105"/>
      <c r="B1158" s="16"/>
      <c r="C1158" s="27"/>
      <c r="D1158" s="27"/>
      <c r="E1158" s="27"/>
      <c r="F1158" s="27"/>
      <c r="G1158" s="27"/>
      <c r="H1158" s="94"/>
    </row>
    <row r="1159" spans="1:8" ht="13.5">
      <c r="A1159" s="105"/>
      <c r="B1159" s="16"/>
      <c r="C1159" s="27"/>
      <c r="D1159" s="27"/>
      <c r="E1159" s="27"/>
      <c r="F1159" s="27"/>
      <c r="G1159" s="27"/>
      <c r="H1159" s="94"/>
    </row>
    <row r="1160" spans="1:8" ht="13.5">
      <c r="A1160" s="105"/>
      <c r="B1160" s="16"/>
      <c r="C1160" s="27"/>
      <c r="D1160" s="27"/>
      <c r="E1160" s="27"/>
      <c r="F1160" s="27"/>
      <c r="G1160" s="27"/>
      <c r="H1160" s="94"/>
    </row>
    <row r="1161" spans="1:8" ht="13.5">
      <c r="A1161" s="105"/>
      <c r="B1161" s="16"/>
      <c r="C1161" s="27"/>
      <c r="D1161" s="27"/>
      <c r="E1161" s="27"/>
      <c r="F1161" s="27"/>
      <c r="G1161" s="27"/>
      <c r="H1161" s="94"/>
    </row>
    <row r="1162" spans="1:8" ht="13.5">
      <c r="A1162" s="105"/>
      <c r="B1162" s="16"/>
      <c r="C1162" s="27"/>
      <c r="D1162" s="27"/>
      <c r="E1162" s="27"/>
      <c r="F1162" s="27"/>
      <c r="G1162" s="27"/>
      <c r="H1162" s="94"/>
    </row>
    <row r="1163" spans="1:8" ht="13.5">
      <c r="A1163" s="105"/>
      <c r="B1163" s="16"/>
      <c r="C1163" s="27"/>
      <c r="D1163" s="27"/>
      <c r="E1163" s="27"/>
      <c r="F1163" s="27"/>
      <c r="G1163" s="27"/>
      <c r="H1163" s="94"/>
    </row>
    <row r="1164" spans="1:8" ht="13.5">
      <c r="A1164" s="105"/>
      <c r="B1164" s="16"/>
      <c r="C1164" s="27"/>
      <c r="D1164" s="27"/>
      <c r="E1164" s="27"/>
      <c r="F1164" s="27"/>
      <c r="G1164" s="27"/>
      <c r="H1164" s="94"/>
    </row>
    <row r="1165" spans="1:8" ht="13.5">
      <c r="A1165" s="105"/>
      <c r="B1165" s="16"/>
      <c r="C1165" s="27"/>
      <c r="D1165" s="27"/>
      <c r="E1165" s="27"/>
      <c r="F1165" s="27"/>
      <c r="G1165" s="27"/>
      <c r="H1165" s="94"/>
    </row>
    <row r="1166" spans="1:8" ht="13.5">
      <c r="A1166" s="105"/>
      <c r="B1166" s="16"/>
      <c r="C1166" s="27"/>
      <c r="D1166" s="27"/>
      <c r="E1166" s="27"/>
      <c r="F1166" s="27"/>
      <c r="G1166" s="27"/>
      <c r="H1166" s="94"/>
    </row>
    <row r="1167" spans="1:8" ht="13.5">
      <c r="A1167" s="105"/>
      <c r="B1167" s="16"/>
      <c r="C1167" s="27"/>
      <c r="D1167" s="27"/>
      <c r="E1167" s="27"/>
      <c r="F1167" s="27"/>
      <c r="G1167" s="27"/>
      <c r="H1167" s="94"/>
    </row>
    <row r="1168" spans="1:8" ht="13.5">
      <c r="A1168" s="105"/>
      <c r="B1168" s="16"/>
      <c r="C1168" s="27"/>
      <c r="D1168" s="27"/>
      <c r="E1168" s="27"/>
      <c r="F1168" s="27"/>
      <c r="G1168" s="27"/>
      <c r="H1168" s="94"/>
    </row>
    <row r="1169" spans="1:8" ht="13.5">
      <c r="A1169" s="105"/>
      <c r="B1169" s="16"/>
      <c r="C1169" s="27"/>
      <c r="D1169" s="27"/>
      <c r="E1169" s="27"/>
      <c r="F1169" s="27"/>
      <c r="G1169" s="27"/>
      <c r="H1169" s="94"/>
    </row>
    <row r="1170" spans="1:8" ht="13.5">
      <c r="A1170" s="105"/>
      <c r="B1170" s="16"/>
      <c r="C1170" s="27"/>
      <c r="D1170" s="27"/>
      <c r="E1170" s="27"/>
      <c r="F1170" s="27"/>
      <c r="G1170" s="27"/>
      <c r="H1170" s="94"/>
    </row>
    <row r="1171" spans="1:8" ht="13.5">
      <c r="A1171" s="105"/>
      <c r="B1171" s="16"/>
      <c r="C1171" s="27"/>
      <c r="D1171" s="27"/>
      <c r="E1171" s="27"/>
      <c r="F1171" s="27"/>
      <c r="G1171" s="27"/>
      <c r="H1171" s="94"/>
    </row>
    <row r="1172" spans="1:8" ht="13.5">
      <c r="A1172" s="105"/>
      <c r="B1172" s="16"/>
      <c r="C1172" s="27"/>
      <c r="D1172" s="27"/>
      <c r="E1172" s="27"/>
      <c r="F1172" s="27"/>
      <c r="G1172" s="27"/>
      <c r="H1172" s="94"/>
    </row>
    <row r="1173" spans="1:8" ht="13.5">
      <c r="A1173" s="105"/>
      <c r="B1173" s="16"/>
      <c r="C1173" s="27"/>
      <c r="D1173" s="27"/>
      <c r="E1173" s="27"/>
      <c r="F1173" s="27"/>
      <c r="G1173" s="27"/>
      <c r="H1173" s="94"/>
    </row>
    <row r="1174" spans="1:8" ht="13.5">
      <c r="A1174" s="105"/>
      <c r="B1174" s="16"/>
      <c r="C1174" s="27"/>
      <c r="D1174" s="27"/>
      <c r="E1174" s="27"/>
      <c r="F1174" s="27"/>
      <c r="G1174" s="27"/>
      <c r="H1174" s="94"/>
    </row>
    <row r="1175" spans="1:8" ht="13.5">
      <c r="A1175" s="105"/>
      <c r="B1175" s="16"/>
      <c r="C1175" s="27"/>
      <c r="D1175" s="27"/>
      <c r="E1175" s="27"/>
      <c r="F1175" s="27"/>
      <c r="G1175" s="27"/>
      <c r="H1175" s="94"/>
    </row>
    <row r="1176" spans="1:8" ht="13.5">
      <c r="A1176" s="105"/>
      <c r="B1176" s="16"/>
      <c r="C1176" s="27"/>
      <c r="D1176" s="27"/>
      <c r="E1176" s="27"/>
      <c r="F1176" s="27"/>
      <c r="G1176" s="27"/>
      <c r="H1176" s="94"/>
    </row>
    <row r="1177" spans="1:8" ht="13.5">
      <c r="A1177" s="105"/>
      <c r="B1177" s="16"/>
      <c r="C1177" s="27"/>
      <c r="D1177" s="27"/>
      <c r="E1177" s="27"/>
      <c r="F1177" s="27"/>
      <c r="G1177" s="27"/>
      <c r="H1177" s="94"/>
    </row>
    <row r="1178" spans="1:8" ht="13.5">
      <c r="A1178" s="105"/>
      <c r="B1178" s="16"/>
      <c r="C1178" s="27"/>
      <c r="D1178" s="27"/>
      <c r="E1178" s="27"/>
      <c r="F1178" s="27"/>
      <c r="G1178" s="27"/>
      <c r="H1178" s="94"/>
    </row>
    <row r="1179" spans="1:8" ht="13.5">
      <c r="A1179" s="105"/>
      <c r="B1179" s="16"/>
      <c r="C1179" s="27"/>
      <c r="D1179" s="27"/>
      <c r="E1179" s="27"/>
      <c r="F1179" s="27"/>
      <c r="G1179" s="27"/>
      <c r="H1179" s="94"/>
    </row>
    <row r="1180" spans="1:8" ht="13.5">
      <c r="A1180" s="105"/>
      <c r="B1180" s="16"/>
      <c r="C1180" s="27"/>
      <c r="D1180" s="27"/>
      <c r="E1180" s="27"/>
      <c r="F1180" s="27"/>
      <c r="G1180" s="27"/>
      <c r="H1180" s="94"/>
    </row>
    <row r="1181" spans="1:8" ht="13.5">
      <c r="A1181" s="105"/>
      <c r="B1181" s="16"/>
      <c r="C1181" s="27"/>
      <c r="D1181" s="27"/>
      <c r="E1181" s="27"/>
      <c r="F1181" s="27"/>
      <c r="G1181" s="27"/>
      <c r="H1181" s="94"/>
    </row>
    <row r="1182" spans="1:8" ht="13.5">
      <c r="A1182" s="105"/>
      <c r="B1182" s="16"/>
      <c r="C1182" s="27"/>
      <c r="D1182" s="27"/>
      <c r="E1182" s="27"/>
      <c r="F1182" s="27"/>
      <c r="G1182" s="27"/>
      <c r="H1182" s="94"/>
    </row>
    <row r="1183" spans="1:8" ht="13.5">
      <c r="A1183" s="105"/>
      <c r="B1183" s="16"/>
      <c r="C1183" s="27"/>
      <c r="D1183" s="27"/>
      <c r="E1183" s="27"/>
      <c r="F1183" s="27"/>
      <c r="G1183" s="27"/>
      <c r="H1183" s="94"/>
    </row>
    <row r="1184" spans="1:8" ht="13.5">
      <c r="A1184" s="105"/>
      <c r="B1184" s="16"/>
      <c r="C1184" s="27"/>
      <c r="D1184" s="27"/>
      <c r="E1184" s="27"/>
      <c r="F1184" s="27"/>
      <c r="G1184" s="27"/>
      <c r="H1184" s="94"/>
    </row>
    <row r="1185" spans="1:8" ht="13.5">
      <c r="A1185" s="105"/>
      <c r="B1185" s="16"/>
      <c r="C1185" s="27"/>
      <c r="D1185" s="27"/>
      <c r="E1185" s="27"/>
      <c r="F1185" s="27"/>
      <c r="G1185" s="27"/>
      <c r="H1185" s="94"/>
    </row>
    <row r="1186" spans="1:8" ht="13.5">
      <c r="A1186" s="105"/>
      <c r="B1186" s="16"/>
      <c r="C1186" s="27"/>
      <c r="D1186" s="27"/>
      <c r="E1186" s="27"/>
      <c r="F1186" s="27"/>
      <c r="G1186" s="27"/>
      <c r="H1186" s="94"/>
    </row>
    <row r="1187" spans="1:8" ht="13.5">
      <c r="A1187" s="105"/>
      <c r="B1187" s="16"/>
      <c r="C1187" s="27"/>
      <c r="D1187" s="27"/>
      <c r="E1187" s="27"/>
      <c r="F1187" s="27"/>
      <c r="G1187" s="27"/>
      <c r="H1187" s="94"/>
    </row>
    <row r="1188" spans="1:8" ht="13.5">
      <c r="A1188" s="105"/>
      <c r="B1188" s="16"/>
      <c r="C1188" s="27"/>
      <c r="D1188" s="27"/>
      <c r="E1188" s="27"/>
      <c r="F1188" s="27"/>
      <c r="G1188" s="27"/>
      <c r="H1188" s="94"/>
    </row>
    <row r="1189" spans="1:8" ht="13.5">
      <c r="A1189" s="105"/>
      <c r="B1189" s="16"/>
      <c r="C1189" s="27"/>
      <c r="D1189" s="27"/>
      <c r="E1189" s="27"/>
      <c r="F1189" s="27"/>
      <c r="G1189" s="27"/>
      <c r="H1189" s="94"/>
    </row>
    <row r="1190" spans="1:8" ht="13.5">
      <c r="A1190" s="105"/>
      <c r="B1190" s="16"/>
      <c r="C1190" s="27"/>
      <c r="D1190" s="27"/>
      <c r="E1190" s="27"/>
      <c r="F1190" s="27"/>
      <c r="G1190" s="27"/>
      <c r="H1190" s="94"/>
    </row>
    <row r="1191" spans="1:8" ht="13.5">
      <c r="A1191" s="105"/>
      <c r="B1191" s="16"/>
      <c r="C1191" s="27"/>
      <c r="D1191" s="27"/>
      <c r="E1191" s="27"/>
      <c r="F1191" s="27"/>
      <c r="G1191" s="27"/>
      <c r="H1191" s="94"/>
    </row>
    <row r="1192" spans="1:8" ht="13.5">
      <c r="A1192" s="105"/>
      <c r="B1192" s="16"/>
      <c r="C1192" s="27"/>
      <c r="D1192" s="27"/>
      <c r="E1192" s="27"/>
      <c r="F1192" s="27"/>
      <c r="G1192" s="27"/>
      <c r="H1192" s="94"/>
    </row>
    <row r="1193" spans="1:8" ht="14.25" thickBot="1">
      <c r="A1193" s="98"/>
      <c r="B1193" s="106" t="s">
        <v>169</v>
      </c>
      <c r="C1193" s="103">
        <f>SUM(C1152:C1192)</f>
        <v>0</v>
      </c>
      <c r="D1193" s="103">
        <f>SUM(D1152:D1192)</f>
        <v>0</v>
      </c>
      <c r="E1193" s="103">
        <f>SUM(E1152:E1192)</f>
        <v>0</v>
      </c>
      <c r="F1193" s="103">
        <f>SUM(F1152:F1192)</f>
        <v>0</v>
      </c>
      <c r="G1193" s="103">
        <f>SUM(G1152:G1192)</f>
        <v>0</v>
      </c>
      <c r="H1193" s="101">
        <f>SUM(C1193:G1193)</f>
        <v>0</v>
      </c>
    </row>
    <row r="1194" ht="14.25" thickTop="1"/>
    <row r="1195" spans="5:8" ht="13.5">
      <c r="E1195" s="107" t="s">
        <v>174</v>
      </c>
      <c r="F1195" s="107">
        <f>D1149-H1193</f>
        <v>0</v>
      </c>
      <c r="G1195" s="107" t="s">
        <v>172</v>
      </c>
      <c r="H1195" s="108"/>
    </row>
    <row r="1196" spans="5:8" ht="13.5">
      <c r="E1196" s="109" t="s">
        <v>171</v>
      </c>
      <c r="F1196" s="110" t="e">
        <f>F1195/D1149</f>
        <v>#DIV/0!</v>
      </c>
      <c r="G1196" s="108"/>
      <c r="H1196" s="108"/>
    </row>
    <row r="1198" spans="2:7" ht="28.5">
      <c r="B1198" s="144" t="s">
        <v>195</v>
      </c>
      <c r="C1198" s="144"/>
      <c r="D1198" s="144"/>
      <c r="E1198" s="144"/>
      <c r="F1198" s="144"/>
      <c r="G1198" s="144"/>
    </row>
    <row r="1199" spans="6:7" ht="14.25" thickBot="1">
      <c r="F1199" s="128" t="s">
        <v>161</v>
      </c>
      <c r="G1199" s="128" t="s">
        <v>163</v>
      </c>
    </row>
    <row r="1200" spans="1:8" ht="14.25" thickTop="1">
      <c r="A1200" s="84" t="s">
        <v>146</v>
      </c>
      <c r="B1200" s="85"/>
      <c r="C1200" s="145" t="s">
        <v>157</v>
      </c>
      <c r="D1200" s="146"/>
      <c r="E1200" s="147" t="s">
        <v>158</v>
      </c>
      <c r="F1200" s="148"/>
      <c r="G1200" s="148"/>
      <c r="H1200" s="146"/>
    </row>
    <row r="1201" spans="1:8" ht="13.5">
      <c r="A1201" s="88" t="s">
        <v>147</v>
      </c>
      <c r="B1201" s="89"/>
      <c r="C1201" s="90" t="s">
        <v>152</v>
      </c>
      <c r="D1201" s="91" t="s">
        <v>153</v>
      </c>
      <c r="E1201" s="92" t="s">
        <v>152</v>
      </c>
      <c r="F1201" s="26" t="s">
        <v>153</v>
      </c>
      <c r="G1201" s="26" t="s">
        <v>152</v>
      </c>
      <c r="H1201" s="91" t="s">
        <v>153</v>
      </c>
    </row>
    <row r="1202" spans="1:8" ht="13.5">
      <c r="A1202" s="88" t="s">
        <v>148</v>
      </c>
      <c r="B1202" s="89"/>
      <c r="C1202" s="93"/>
      <c r="D1202" s="94"/>
      <c r="E1202" s="95"/>
      <c r="F1202" s="27"/>
      <c r="G1202" s="96"/>
      <c r="H1202" s="94"/>
    </row>
    <row r="1203" spans="1:8" ht="13.5">
      <c r="A1203" s="88" t="s">
        <v>149</v>
      </c>
      <c r="B1203" s="89"/>
      <c r="C1203" s="93"/>
      <c r="D1203" s="94"/>
      <c r="E1203" s="95"/>
      <c r="F1203" s="27"/>
      <c r="G1203" s="96"/>
      <c r="H1203" s="94"/>
    </row>
    <row r="1204" spans="1:8" ht="13.5">
      <c r="A1204" s="149" t="s">
        <v>150</v>
      </c>
      <c r="B1204" s="97"/>
      <c r="C1204" s="93"/>
      <c r="D1204" s="94"/>
      <c r="E1204" s="95"/>
      <c r="F1204" s="27"/>
      <c r="G1204" s="96"/>
      <c r="H1204" s="94"/>
    </row>
    <row r="1205" spans="1:8" ht="13.5">
      <c r="A1205" s="150"/>
      <c r="B1205" s="97"/>
      <c r="C1205" s="93"/>
      <c r="D1205" s="94"/>
      <c r="E1205" s="95"/>
      <c r="F1205" s="27"/>
      <c r="G1205" s="96"/>
      <c r="H1205" s="94"/>
    </row>
    <row r="1206" spans="1:8" ht="14.25" thickBot="1">
      <c r="A1206" s="98" t="s">
        <v>151</v>
      </c>
      <c r="B1206" s="99"/>
      <c r="C1206" s="100" t="s">
        <v>159</v>
      </c>
      <c r="D1206" s="101">
        <f>SUM(D1202:D1205)</f>
        <v>0</v>
      </c>
      <c r="E1206" s="102"/>
      <c r="F1206" s="103"/>
      <c r="G1206" s="103" t="s">
        <v>159</v>
      </c>
      <c r="H1206" s="101">
        <f>SUM(F1202:F1206)+SUM(H1202:H1205)</f>
        <v>0</v>
      </c>
    </row>
    <row r="1207" ht="15" thickBot="1" thickTop="1"/>
    <row r="1208" spans="1:8" ht="14.25" thickTop="1">
      <c r="A1208" s="84" t="s">
        <v>154</v>
      </c>
      <c r="B1208" s="104" t="s">
        <v>155</v>
      </c>
      <c r="C1208" s="87" t="s">
        <v>8</v>
      </c>
      <c r="D1208" s="87" t="s">
        <v>9</v>
      </c>
      <c r="E1208" s="87" t="s">
        <v>11</v>
      </c>
      <c r="F1208" s="87" t="s">
        <v>156</v>
      </c>
      <c r="G1208" s="87"/>
      <c r="H1208" s="86" t="s">
        <v>168</v>
      </c>
    </row>
    <row r="1209" spans="1:8" ht="13.5">
      <c r="A1209" s="105"/>
      <c r="B1209" s="16"/>
      <c r="C1209" s="27"/>
      <c r="D1209" s="27"/>
      <c r="E1209" s="27"/>
      <c r="F1209" s="27"/>
      <c r="G1209" s="27"/>
      <c r="H1209" s="94"/>
    </row>
    <row r="1210" spans="1:8" ht="13.5">
      <c r="A1210" s="105"/>
      <c r="B1210" s="16"/>
      <c r="C1210" s="27"/>
      <c r="D1210" s="27"/>
      <c r="E1210" s="27"/>
      <c r="F1210" s="27"/>
      <c r="G1210" s="27"/>
      <c r="H1210" s="94"/>
    </row>
    <row r="1211" spans="1:8" ht="13.5">
      <c r="A1211" s="105"/>
      <c r="B1211" s="16"/>
      <c r="C1211" s="27"/>
      <c r="D1211" s="27"/>
      <c r="E1211" s="27"/>
      <c r="F1211" s="27"/>
      <c r="G1211" s="27"/>
      <c r="H1211" s="94"/>
    </row>
    <row r="1212" spans="1:8" ht="13.5">
      <c r="A1212" s="105"/>
      <c r="B1212" s="16"/>
      <c r="C1212" s="27"/>
      <c r="D1212" s="27"/>
      <c r="E1212" s="27"/>
      <c r="F1212" s="27"/>
      <c r="G1212" s="27"/>
      <c r="H1212" s="94"/>
    </row>
    <row r="1213" spans="1:8" ht="13.5">
      <c r="A1213" s="105"/>
      <c r="B1213" s="16"/>
      <c r="C1213" s="27"/>
      <c r="D1213" s="27"/>
      <c r="E1213" s="27"/>
      <c r="F1213" s="27"/>
      <c r="G1213" s="27"/>
      <c r="H1213" s="94"/>
    </row>
    <row r="1214" spans="1:8" ht="13.5">
      <c r="A1214" s="105"/>
      <c r="B1214" s="16"/>
      <c r="C1214" s="27"/>
      <c r="D1214" s="27"/>
      <c r="E1214" s="27"/>
      <c r="F1214" s="27"/>
      <c r="G1214" s="27"/>
      <c r="H1214" s="94"/>
    </row>
    <row r="1215" spans="1:8" ht="13.5">
      <c r="A1215" s="105"/>
      <c r="B1215" s="16"/>
      <c r="C1215" s="27"/>
      <c r="D1215" s="27"/>
      <c r="E1215" s="27"/>
      <c r="F1215" s="27"/>
      <c r="G1215" s="27"/>
      <c r="H1215" s="94"/>
    </row>
    <row r="1216" spans="1:8" ht="13.5">
      <c r="A1216" s="105"/>
      <c r="B1216" s="16"/>
      <c r="C1216" s="27"/>
      <c r="D1216" s="27"/>
      <c r="E1216" s="27"/>
      <c r="F1216" s="27"/>
      <c r="G1216" s="27"/>
      <c r="H1216" s="94"/>
    </row>
    <row r="1217" spans="1:8" ht="13.5">
      <c r="A1217" s="105"/>
      <c r="B1217" s="16"/>
      <c r="C1217" s="27"/>
      <c r="D1217" s="27"/>
      <c r="E1217" s="27"/>
      <c r="F1217" s="27"/>
      <c r="G1217" s="27"/>
      <c r="H1217" s="94"/>
    </row>
    <row r="1218" spans="1:8" ht="13.5">
      <c r="A1218" s="105"/>
      <c r="B1218" s="16"/>
      <c r="C1218" s="27"/>
      <c r="D1218" s="27"/>
      <c r="E1218" s="27"/>
      <c r="F1218" s="27"/>
      <c r="G1218" s="27"/>
      <c r="H1218" s="94"/>
    </row>
    <row r="1219" spans="1:8" ht="13.5">
      <c r="A1219" s="105"/>
      <c r="B1219" s="16"/>
      <c r="C1219" s="27"/>
      <c r="D1219" s="27"/>
      <c r="E1219" s="27"/>
      <c r="F1219" s="27"/>
      <c r="G1219" s="27"/>
      <c r="H1219" s="94"/>
    </row>
    <row r="1220" spans="1:8" ht="13.5">
      <c r="A1220" s="105"/>
      <c r="B1220" s="16"/>
      <c r="C1220" s="27"/>
      <c r="D1220" s="27"/>
      <c r="E1220" s="27"/>
      <c r="F1220" s="27"/>
      <c r="G1220" s="27"/>
      <c r="H1220" s="94"/>
    </row>
    <row r="1221" spans="1:8" ht="13.5">
      <c r="A1221" s="105"/>
      <c r="B1221" s="16"/>
      <c r="C1221" s="27"/>
      <c r="D1221" s="27"/>
      <c r="E1221" s="27"/>
      <c r="F1221" s="27"/>
      <c r="G1221" s="27"/>
      <c r="H1221" s="94"/>
    </row>
    <row r="1222" spans="1:8" ht="13.5">
      <c r="A1222" s="105"/>
      <c r="B1222" s="16"/>
      <c r="C1222" s="27"/>
      <c r="D1222" s="27"/>
      <c r="E1222" s="27"/>
      <c r="F1222" s="27"/>
      <c r="G1222" s="27"/>
      <c r="H1222" s="94"/>
    </row>
    <row r="1223" spans="1:8" ht="13.5">
      <c r="A1223" s="105"/>
      <c r="B1223" s="16"/>
      <c r="C1223" s="27"/>
      <c r="D1223" s="27"/>
      <c r="E1223" s="27"/>
      <c r="F1223" s="27"/>
      <c r="G1223" s="27"/>
      <c r="H1223" s="94"/>
    </row>
    <row r="1224" spans="1:8" ht="13.5">
      <c r="A1224" s="105"/>
      <c r="B1224" s="16"/>
      <c r="C1224" s="27"/>
      <c r="D1224" s="27"/>
      <c r="E1224" s="27"/>
      <c r="F1224" s="27"/>
      <c r="G1224" s="27"/>
      <c r="H1224" s="94"/>
    </row>
    <row r="1225" spans="1:8" ht="13.5">
      <c r="A1225" s="105"/>
      <c r="B1225" s="16"/>
      <c r="C1225" s="27"/>
      <c r="D1225" s="27"/>
      <c r="E1225" s="27"/>
      <c r="F1225" s="27"/>
      <c r="G1225" s="27"/>
      <c r="H1225" s="94"/>
    </row>
    <row r="1226" spans="1:8" ht="13.5">
      <c r="A1226" s="105"/>
      <c r="B1226" s="16"/>
      <c r="C1226" s="27"/>
      <c r="D1226" s="27"/>
      <c r="E1226" s="27"/>
      <c r="F1226" s="27"/>
      <c r="G1226" s="27"/>
      <c r="H1226" s="94"/>
    </row>
    <row r="1227" spans="1:8" ht="13.5">
      <c r="A1227" s="105"/>
      <c r="B1227" s="16"/>
      <c r="C1227" s="27"/>
      <c r="D1227" s="27"/>
      <c r="E1227" s="27"/>
      <c r="F1227" s="27"/>
      <c r="G1227" s="27"/>
      <c r="H1227" s="94"/>
    </row>
    <row r="1228" spans="1:8" ht="13.5">
      <c r="A1228" s="105"/>
      <c r="B1228" s="16"/>
      <c r="C1228" s="27"/>
      <c r="D1228" s="27"/>
      <c r="E1228" s="27"/>
      <c r="F1228" s="27"/>
      <c r="G1228" s="27"/>
      <c r="H1228" s="94"/>
    </row>
    <row r="1229" spans="1:8" ht="13.5">
      <c r="A1229" s="105"/>
      <c r="B1229" s="16"/>
      <c r="C1229" s="27"/>
      <c r="D1229" s="27"/>
      <c r="E1229" s="27"/>
      <c r="F1229" s="27"/>
      <c r="G1229" s="27"/>
      <c r="H1229" s="94"/>
    </row>
    <row r="1230" spans="1:8" ht="13.5">
      <c r="A1230" s="105"/>
      <c r="B1230" s="16"/>
      <c r="C1230" s="27"/>
      <c r="D1230" s="27"/>
      <c r="E1230" s="27"/>
      <c r="F1230" s="27"/>
      <c r="G1230" s="27"/>
      <c r="H1230" s="94"/>
    </row>
    <row r="1231" spans="1:8" ht="13.5">
      <c r="A1231" s="105"/>
      <c r="B1231" s="16"/>
      <c r="C1231" s="27"/>
      <c r="D1231" s="27"/>
      <c r="E1231" s="27"/>
      <c r="F1231" s="27"/>
      <c r="G1231" s="27"/>
      <c r="H1231" s="94"/>
    </row>
    <row r="1232" spans="1:8" ht="13.5">
      <c r="A1232" s="105"/>
      <c r="B1232" s="16"/>
      <c r="C1232" s="27"/>
      <c r="D1232" s="27"/>
      <c r="E1232" s="27"/>
      <c r="F1232" s="27"/>
      <c r="G1232" s="27"/>
      <c r="H1232" s="94"/>
    </row>
    <row r="1233" spans="1:8" ht="13.5">
      <c r="A1233" s="105"/>
      <c r="B1233" s="16"/>
      <c r="C1233" s="27"/>
      <c r="D1233" s="27"/>
      <c r="E1233" s="27"/>
      <c r="F1233" s="27"/>
      <c r="G1233" s="27"/>
      <c r="H1233" s="94"/>
    </row>
    <row r="1234" spans="1:8" ht="13.5">
      <c r="A1234" s="105"/>
      <c r="B1234" s="16"/>
      <c r="C1234" s="27"/>
      <c r="D1234" s="27"/>
      <c r="E1234" s="27"/>
      <c r="F1234" s="27"/>
      <c r="G1234" s="27"/>
      <c r="H1234" s="94"/>
    </row>
    <row r="1235" spans="1:8" ht="13.5">
      <c r="A1235" s="105"/>
      <c r="B1235" s="16"/>
      <c r="C1235" s="27"/>
      <c r="D1235" s="27"/>
      <c r="E1235" s="27"/>
      <c r="F1235" s="27"/>
      <c r="G1235" s="27"/>
      <c r="H1235" s="94"/>
    </row>
    <row r="1236" spans="1:8" ht="13.5">
      <c r="A1236" s="105"/>
      <c r="B1236" s="16"/>
      <c r="C1236" s="27"/>
      <c r="D1236" s="27"/>
      <c r="E1236" s="27"/>
      <c r="F1236" s="27"/>
      <c r="G1236" s="27"/>
      <c r="H1236" s="94"/>
    </row>
    <row r="1237" spans="1:8" ht="13.5">
      <c r="A1237" s="105"/>
      <c r="B1237" s="16"/>
      <c r="C1237" s="27"/>
      <c r="D1237" s="27"/>
      <c r="E1237" s="27"/>
      <c r="F1237" s="27"/>
      <c r="G1237" s="27"/>
      <c r="H1237" s="94"/>
    </row>
    <row r="1238" spans="1:8" ht="13.5">
      <c r="A1238" s="105"/>
      <c r="B1238" s="16"/>
      <c r="C1238" s="27"/>
      <c r="D1238" s="27"/>
      <c r="E1238" s="27"/>
      <c r="F1238" s="27"/>
      <c r="G1238" s="27"/>
      <c r="H1238" s="94"/>
    </row>
    <row r="1239" spans="1:8" ht="13.5">
      <c r="A1239" s="105"/>
      <c r="B1239" s="16"/>
      <c r="C1239" s="27"/>
      <c r="D1239" s="27"/>
      <c r="E1239" s="27"/>
      <c r="F1239" s="27"/>
      <c r="G1239" s="27"/>
      <c r="H1239" s="94"/>
    </row>
    <row r="1240" spans="1:8" ht="13.5">
      <c r="A1240" s="105"/>
      <c r="B1240" s="16"/>
      <c r="C1240" s="27"/>
      <c r="D1240" s="27"/>
      <c r="E1240" s="27"/>
      <c r="F1240" s="27"/>
      <c r="G1240" s="27"/>
      <c r="H1240" s="94"/>
    </row>
    <row r="1241" spans="1:8" ht="13.5">
      <c r="A1241" s="105"/>
      <c r="B1241" s="16"/>
      <c r="C1241" s="27"/>
      <c r="D1241" s="27"/>
      <c r="E1241" s="27"/>
      <c r="F1241" s="27"/>
      <c r="G1241" s="27"/>
      <c r="H1241" s="94"/>
    </row>
    <row r="1242" spans="1:8" ht="13.5">
      <c r="A1242" s="105"/>
      <c r="B1242" s="16"/>
      <c r="C1242" s="27"/>
      <c r="D1242" s="27"/>
      <c r="E1242" s="27"/>
      <c r="F1242" s="27"/>
      <c r="G1242" s="27"/>
      <c r="H1242" s="94"/>
    </row>
    <row r="1243" spans="1:8" ht="13.5">
      <c r="A1243" s="105"/>
      <c r="B1243" s="16"/>
      <c r="C1243" s="27"/>
      <c r="D1243" s="27"/>
      <c r="E1243" s="27"/>
      <c r="F1243" s="27"/>
      <c r="G1243" s="27"/>
      <c r="H1243" s="94"/>
    </row>
    <row r="1244" spans="1:8" ht="13.5">
      <c r="A1244" s="105"/>
      <c r="B1244" s="16"/>
      <c r="C1244" s="27"/>
      <c r="D1244" s="27"/>
      <c r="E1244" s="27"/>
      <c r="F1244" s="27"/>
      <c r="G1244" s="27"/>
      <c r="H1244" s="94"/>
    </row>
    <row r="1245" spans="1:8" ht="13.5">
      <c r="A1245" s="105"/>
      <c r="B1245" s="16"/>
      <c r="C1245" s="27"/>
      <c r="D1245" s="27"/>
      <c r="E1245" s="27"/>
      <c r="F1245" s="27"/>
      <c r="G1245" s="27"/>
      <c r="H1245" s="94"/>
    </row>
    <row r="1246" spans="1:8" ht="13.5">
      <c r="A1246" s="105"/>
      <c r="B1246" s="16"/>
      <c r="C1246" s="27"/>
      <c r="D1246" s="27"/>
      <c r="E1246" s="27"/>
      <c r="F1246" s="27"/>
      <c r="G1246" s="27"/>
      <c r="H1246" s="94"/>
    </row>
    <row r="1247" spans="1:8" ht="13.5">
      <c r="A1247" s="105"/>
      <c r="B1247" s="16"/>
      <c r="C1247" s="27"/>
      <c r="D1247" s="27"/>
      <c r="E1247" s="27"/>
      <c r="F1247" s="27"/>
      <c r="G1247" s="27"/>
      <c r="H1247" s="94"/>
    </row>
    <row r="1248" spans="1:8" ht="13.5">
      <c r="A1248" s="105"/>
      <c r="B1248" s="16"/>
      <c r="C1248" s="27"/>
      <c r="D1248" s="27"/>
      <c r="E1248" s="27"/>
      <c r="F1248" s="27"/>
      <c r="G1248" s="27"/>
      <c r="H1248" s="94"/>
    </row>
    <row r="1249" spans="1:8" ht="13.5">
      <c r="A1249" s="105"/>
      <c r="B1249" s="16"/>
      <c r="C1249" s="27"/>
      <c r="D1249" s="27"/>
      <c r="E1249" s="27"/>
      <c r="F1249" s="27"/>
      <c r="G1249" s="27"/>
      <c r="H1249" s="94"/>
    </row>
    <row r="1250" spans="1:8" ht="14.25" thickBot="1">
      <c r="A1250" s="98"/>
      <c r="B1250" s="106" t="s">
        <v>169</v>
      </c>
      <c r="C1250" s="103">
        <f>SUM(C1209:C1249)</f>
        <v>0</v>
      </c>
      <c r="D1250" s="103">
        <f>SUM(D1209:D1249)</f>
        <v>0</v>
      </c>
      <c r="E1250" s="103">
        <f>SUM(E1209:E1249)</f>
        <v>0</v>
      </c>
      <c r="F1250" s="103">
        <f>SUM(F1209:F1249)</f>
        <v>0</v>
      </c>
      <c r="G1250" s="103">
        <f>SUM(G1209:G1249)</f>
        <v>0</v>
      </c>
      <c r="H1250" s="101">
        <f>SUM(C1250:G1250)</f>
        <v>0</v>
      </c>
    </row>
    <row r="1251" ht="14.25" thickTop="1"/>
    <row r="1252" spans="5:8" ht="13.5">
      <c r="E1252" s="107" t="s">
        <v>174</v>
      </c>
      <c r="F1252" s="107">
        <f>D1206-H1250</f>
        <v>0</v>
      </c>
      <c r="G1252" s="107" t="s">
        <v>172</v>
      </c>
      <c r="H1252" s="108"/>
    </row>
    <row r="1253" spans="5:8" ht="13.5">
      <c r="E1253" s="109" t="s">
        <v>171</v>
      </c>
      <c r="F1253" s="110" t="e">
        <f>F1252/D1206</f>
        <v>#DIV/0!</v>
      </c>
      <c r="G1253" s="108"/>
      <c r="H1253" s="108"/>
    </row>
    <row r="1255" spans="2:7" ht="28.5">
      <c r="B1255" s="144" t="s">
        <v>196</v>
      </c>
      <c r="C1255" s="144"/>
      <c r="D1255" s="144"/>
      <c r="E1255" s="144"/>
      <c r="F1255" s="144"/>
      <c r="G1255" s="144"/>
    </row>
    <row r="1256" spans="6:7" ht="14.25" thickBot="1">
      <c r="F1256" s="128" t="s">
        <v>161</v>
      </c>
      <c r="G1256" s="128" t="s">
        <v>163</v>
      </c>
    </row>
    <row r="1257" spans="1:8" ht="14.25" thickTop="1">
      <c r="A1257" s="84" t="s">
        <v>146</v>
      </c>
      <c r="B1257" s="85"/>
      <c r="C1257" s="145" t="s">
        <v>157</v>
      </c>
      <c r="D1257" s="146"/>
      <c r="E1257" s="147" t="s">
        <v>158</v>
      </c>
      <c r="F1257" s="148"/>
      <c r="G1257" s="148"/>
      <c r="H1257" s="146"/>
    </row>
    <row r="1258" spans="1:8" ht="13.5">
      <c r="A1258" s="88" t="s">
        <v>147</v>
      </c>
      <c r="B1258" s="89"/>
      <c r="C1258" s="90" t="s">
        <v>152</v>
      </c>
      <c r="D1258" s="91" t="s">
        <v>153</v>
      </c>
      <c r="E1258" s="92" t="s">
        <v>152</v>
      </c>
      <c r="F1258" s="26" t="s">
        <v>153</v>
      </c>
      <c r="G1258" s="26" t="s">
        <v>152</v>
      </c>
      <c r="H1258" s="91" t="s">
        <v>153</v>
      </c>
    </row>
    <row r="1259" spans="1:8" ht="13.5">
      <c r="A1259" s="88" t="s">
        <v>148</v>
      </c>
      <c r="B1259" s="89"/>
      <c r="C1259" s="93"/>
      <c r="D1259" s="94"/>
      <c r="E1259" s="95"/>
      <c r="F1259" s="27"/>
      <c r="G1259" s="96"/>
      <c r="H1259" s="94"/>
    </row>
    <row r="1260" spans="1:8" ht="13.5">
      <c r="A1260" s="88" t="s">
        <v>149</v>
      </c>
      <c r="B1260" s="89"/>
      <c r="C1260" s="93"/>
      <c r="D1260" s="94"/>
      <c r="E1260" s="95"/>
      <c r="F1260" s="27"/>
      <c r="G1260" s="96"/>
      <c r="H1260" s="94"/>
    </row>
    <row r="1261" spans="1:8" ht="13.5">
      <c r="A1261" s="149" t="s">
        <v>150</v>
      </c>
      <c r="B1261" s="97"/>
      <c r="C1261" s="93"/>
      <c r="D1261" s="94"/>
      <c r="E1261" s="95"/>
      <c r="F1261" s="27"/>
      <c r="G1261" s="96"/>
      <c r="H1261" s="94"/>
    </row>
    <row r="1262" spans="1:8" ht="13.5">
      <c r="A1262" s="150"/>
      <c r="B1262" s="97"/>
      <c r="C1262" s="93"/>
      <c r="D1262" s="94"/>
      <c r="E1262" s="95"/>
      <c r="F1262" s="27"/>
      <c r="G1262" s="96"/>
      <c r="H1262" s="94"/>
    </row>
    <row r="1263" spans="1:8" ht="14.25" thickBot="1">
      <c r="A1263" s="98" t="s">
        <v>151</v>
      </c>
      <c r="B1263" s="99"/>
      <c r="C1263" s="100" t="s">
        <v>159</v>
      </c>
      <c r="D1263" s="101">
        <f>SUM(D1259:D1262)</f>
        <v>0</v>
      </c>
      <c r="E1263" s="102"/>
      <c r="F1263" s="103"/>
      <c r="G1263" s="103" t="s">
        <v>159</v>
      </c>
      <c r="H1263" s="101">
        <f>SUM(F1259:F1263)+SUM(H1259:H1262)</f>
        <v>0</v>
      </c>
    </row>
    <row r="1264" ht="15" thickBot="1" thickTop="1"/>
    <row r="1265" spans="1:8" ht="14.25" thickTop="1">
      <c r="A1265" s="84" t="s">
        <v>154</v>
      </c>
      <c r="B1265" s="104" t="s">
        <v>155</v>
      </c>
      <c r="C1265" s="87" t="s">
        <v>8</v>
      </c>
      <c r="D1265" s="87" t="s">
        <v>9</v>
      </c>
      <c r="E1265" s="87" t="s">
        <v>11</v>
      </c>
      <c r="F1265" s="87" t="s">
        <v>156</v>
      </c>
      <c r="G1265" s="87"/>
      <c r="H1265" s="86" t="s">
        <v>168</v>
      </c>
    </row>
    <row r="1266" spans="1:8" ht="13.5">
      <c r="A1266" s="105"/>
      <c r="B1266" s="16"/>
      <c r="C1266" s="27"/>
      <c r="D1266" s="27"/>
      <c r="E1266" s="27"/>
      <c r="F1266" s="27"/>
      <c r="G1266" s="27"/>
      <c r="H1266" s="94"/>
    </row>
    <row r="1267" spans="1:8" ht="13.5">
      <c r="A1267" s="105"/>
      <c r="B1267" s="16"/>
      <c r="C1267" s="27"/>
      <c r="D1267" s="27"/>
      <c r="E1267" s="27"/>
      <c r="F1267" s="27"/>
      <c r="G1267" s="27"/>
      <c r="H1267" s="94"/>
    </row>
    <row r="1268" spans="1:8" ht="13.5">
      <c r="A1268" s="105"/>
      <c r="B1268" s="16"/>
      <c r="C1268" s="27"/>
      <c r="D1268" s="27"/>
      <c r="E1268" s="27"/>
      <c r="F1268" s="27"/>
      <c r="G1268" s="27"/>
      <c r="H1268" s="94"/>
    </row>
    <row r="1269" spans="1:8" ht="13.5">
      <c r="A1269" s="105"/>
      <c r="B1269" s="16"/>
      <c r="C1269" s="27"/>
      <c r="D1269" s="27"/>
      <c r="E1269" s="27"/>
      <c r="F1269" s="27"/>
      <c r="G1269" s="27"/>
      <c r="H1269" s="94"/>
    </row>
    <row r="1270" spans="1:8" ht="13.5">
      <c r="A1270" s="105"/>
      <c r="B1270" s="16"/>
      <c r="C1270" s="27"/>
      <c r="D1270" s="27"/>
      <c r="E1270" s="27"/>
      <c r="F1270" s="27"/>
      <c r="G1270" s="27"/>
      <c r="H1270" s="94"/>
    </row>
    <row r="1271" spans="1:8" ht="13.5">
      <c r="A1271" s="105"/>
      <c r="B1271" s="16"/>
      <c r="C1271" s="27"/>
      <c r="D1271" s="27"/>
      <c r="E1271" s="27"/>
      <c r="F1271" s="27"/>
      <c r="G1271" s="27"/>
      <c r="H1271" s="94"/>
    </row>
    <row r="1272" spans="1:8" ht="13.5">
      <c r="A1272" s="105"/>
      <c r="B1272" s="16"/>
      <c r="C1272" s="27"/>
      <c r="D1272" s="27"/>
      <c r="E1272" s="27"/>
      <c r="F1272" s="27"/>
      <c r="G1272" s="27"/>
      <c r="H1272" s="94"/>
    </row>
    <row r="1273" spans="1:8" ht="13.5">
      <c r="A1273" s="105"/>
      <c r="B1273" s="16"/>
      <c r="C1273" s="27"/>
      <c r="D1273" s="27"/>
      <c r="E1273" s="27"/>
      <c r="F1273" s="27"/>
      <c r="G1273" s="27"/>
      <c r="H1273" s="94"/>
    </row>
    <row r="1274" spans="1:8" ht="13.5">
      <c r="A1274" s="105"/>
      <c r="B1274" s="16"/>
      <c r="C1274" s="27"/>
      <c r="D1274" s="27"/>
      <c r="E1274" s="27"/>
      <c r="F1274" s="27"/>
      <c r="G1274" s="27"/>
      <c r="H1274" s="94"/>
    </row>
    <row r="1275" spans="1:8" ht="13.5">
      <c r="A1275" s="105"/>
      <c r="B1275" s="16"/>
      <c r="C1275" s="27"/>
      <c r="D1275" s="27"/>
      <c r="E1275" s="27"/>
      <c r="F1275" s="27"/>
      <c r="G1275" s="27"/>
      <c r="H1275" s="94"/>
    </row>
    <row r="1276" spans="1:8" ht="13.5">
      <c r="A1276" s="105"/>
      <c r="B1276" s="16"/>
      <c r="C1276" s="27"/>
      <c r="D1276" s="27"/>
      <c r="E1276" s="27"/>
      <c r="F1276" s="27"/>
      <c r="G1276" s="27"/>
      <c r="H1276" s="94"/>
    </row>
    <row r="1277" spans="1:8" ht="13.5">
      <c r="A1277" s="105"/>
      <c r="B1277" s="16"/>
      <c r="C1277" s="27"/>
      <c r="D1277" s="27"/>
      <c r="E1277" s="27"/>
      <c r="F1277" s="27"/>
      <c r="G1277" s="27"/>
      <c r="H1277" s="94"/>
    </row>
    <row r="1278" spans="1:8" ht="13.5">
      <c r="A1278" s="105"/>
      <c r="B1278" s="16"/>
      <c r="C1278" s="27"/>
      <c r="D1278" s="27"/>
      <c r="E1278" s="27"/>
      <c r="F1278" s="27"/>
      <c r="G1278" s="27"/>
      <c r="H1278" s="94"/>
    </row>
    <row r="1279" spans="1:8" ht="13.5">
      <c r="A1279" s="105"/>
      <c r="B1279" s="16"/>
      <c r="C1279" s="27"/>
      <c r="D1279" s="27"/>
      <c r="E1279" s="27"/>
      <c r="F1279" s="27"/>
      <c r="G1279" s="27"/>
      <c r="H1279" s="94"/>
    </row>
    <row r="1280" spans="1:8" ht="13.5">
      <c r="A1280" s="105"/>
      <c r="B1280" s="16"/>
      <c r="C1280" s="27"/>
      <c r="D1280" s="27"/>
      <c r="E1280" s="27"/>
      <c r="F1280" s="27"/>
      <c r="G1280" s="27"/>
      <c r="H1280" s="94"/>
    </row>
    <row r="1281" spans="1:8" ht="13.5">
      <c r="A1281" s="105"/>
      <c r="B1281" s="16"/>
      <c r="C1281" s="27"/>
      <c r="D1281" s="27"/>
      <c r="E1281" s="27"/>
      <c r="F1281" s="27"/>
      <c r="G1281" s="27"/>
      <c r="H1281" s="94"/>
    </row>
    <row r="1282" spans="1:8" ht="13.5">
      <c r="A1282" s="105"/>
      <c r="B1282" s="16"/>
      <c r="C1282" s="27"/>
      <c r="D1282" s="27"/>
      <c r="E1282" s="27"/>
      <c r="F1282" s="27"/>
      <c r="G1282" s="27"/>
      <c r="H1282" s="94"/>
    </row>
    <row r="1283" spans="1:8" ht="13.5">
      <c r="A1283" s="105"/>
      <c r="B1283" s="16"/>
      <c r="C1283" s="27"/>
      <c r="D1283" s="27"/>
      <c r="E1283" s="27"/>
      <c r="F1283" s="27"/>
      <c r="G1283" s="27"/>
      <c r="H1283" s="94"/>
    </row>
    <row r="1284" spans="1:8" ht="13.5">
      <c r="A1284" s="105"/>
      <c r="B1284" s="16"/>
      <c r="C1284" s="27"/>
      <c r="D1284" s="27"/>
      <c r="E1284" s="27"/>
      <c r="F1284" s="27"/>
      <c r="G1284" s="27"/>
      <c r="H1284" s="94"/>
    </row>
    <row r="1285" spans="1:8" ht="13.5">
      <c r="A1285" s="105"/>
      <c r="B1285" s="16"/>
      <c r="C1285" s="27"/>
      <c r="D1285" s="27"/>
      <c r="E1285" s="27"/>
      <c r="F1285" s="27"/>
      <c r="G1285" s="27"/>
      <c r="H1285" s="94"/>
    </row>
    <row r="1286" spans="1:8" ht="13.5">
      <c r="A1286" s="105"/>
      <c r="B1286" s="16"/>
      <c r="C1286" s="27"/>
      <c r="D1286" s="27"/>
      <c r="E1286" s="27"/>
      <c r="F1286" s="27"/>
      <c r="G1286" s="27"/>
      <c r="H1286" s="94"/>
    </row>
    <row r="1287" spans="1:8" ht="13.5">
      <c r="A1287" s="105"/>
      <c r="B1287" s="16"/>
      <c r="C1287" s="27"/>
      <c r="D1287" s="27"/>
      <c r="E1287" s="27"/>
      <c r="F1287" s="27"/>
      <c r="G1287" s="27"/>
      <c r="H1287" s="94"/>
    </row>
    <row r="1288" spans="1:8" ht="13.5">
      <c r="A1288" s="105"/>
      <c r="B1288" s="16"/>
      <c r="C1288" s="27"/>
      <c r="D1288" s="27"/>
      <c r="E1288" s="27"/>
      <c r="F1288" s="27"/>
      <c r="G1288" s="27"/>
      <c r="H1288" s="94"/>
    </row>
    <row r="1289" spans="1:8" ht="13.5">
      <c r="A1289" s="105"/>
      <c r="B1289" s="16"/>
      <c r="C1289" s="27"/>
      <c r="D1289" s="27"/>
      <c r="E1289" s="27"/>
      <c r="F1289" s="27"/>
      <c r="G1289" s="27"/>
      <c r="H1289" s="94"/>
    </row>
    <row r="1290" spans="1:8" ht="13.5">
      <c r="A1290" s="105"/>
      <c r="B1290" s="16"/>
      <c r="C1290" s="27"/>
      <c r="D1290" s="27"/>
      <c r="E1290" s="27"/>
      <c r="F1290" s="27"/>
      <c r="G1290" s="27"/>
      <c r="H1290" s="94"/>
    </row>
    <row r="1291" spans="1:8" ht="13.5">
      <c r="A1291" s="105"/>
      <c r="B1291" s="16"/>
      <c r="C1291" s="27"/>
      <c r="D1291" s="27"/>
      <c r="E1291" s="27"/>
      <c r="F1291" s="27"/>
      <c r="G1291" s="27"/>
      <c r="H1291" s="94"/>
    </row>
    <row r="1292" spans="1:8" ht="13.5">
      <c r="A1292" s="105"/>
      <c r="B1292" s="16"/>
      <c r="C1292" s="27"/>
      <c r="D1292" s="27"/>
      <c r="E1292" s="27"/>
      <c r="F1292" s="27"/>
      <c r="G1292" s="27"/>
      <c r="H1292" s="94"/>
    </row>
    <row r="1293" spans="1:8" ht="13.5">
      <c r="A1293" s="105"/>
      <c r="B1293" s="16"/>
      <c r="C1293" s="27"/>
      <c r="D1293" s="27"/>
      <c r="E1293" s="27"/>
      <c r="F1293" s="27"/>
      <c r="G1293" s="27"/>
      <c r="H1293" s="94"/>
    </row>
    <row r="1294" spans="1:8" ht="13.5">
      <c r="A1294" s="105"/>
      <c r="B1294" s="16"/>
      <c r="C1294" s="27"/>
      <c r="D1294" s="27"/>
      <c r="E1294" s="27"/>
      <c r="F1294" s="27"/>
      <c r="G1294" s="27"/>
      <c r="H1294" s="94"/>
    </row>
    <row r="1295" spans="1:8" ht="13.5">
      <c r="A1295" s="105"/>
      <c r="B1295" s="16"/>
      <c r="C1295" s="27"/>
      <c r="D1295" s="27"/>
      <c r="E1295" s="27"/>
      <c r="F1295" s="27"/>
      <c r="G1295" s="27"/>
      <c r="H1295" s="94"/>
    </row>
    <row r="1296" spans="1:8" ht="13.5">
      <c r="A1296" s="105"/>
      <c r="B1296" s="16"/>
      <c r="C1296" s="27"/>
      <c r="D1296" s="27"/>
      <c r="E1296" s="27"/>
      <c r="F1296" s="27"/>
      <c r="G1296" s="27"/>
      <c r="H1296" s="94"/>
    </row>
    <row r="1297" spans="1:8" ht="13.5">
      <c r="A1297" s="105"/>
      <c r="B1297" s="16"/>
      <c r="C1297" s="27"/>
      <c r="D1297" s="27"/>
      <c r="E1297" s="27"/>
      <c r="F1297" s="27"/>
      <c r="G1297" s="27"/>
      <c r="H1297" s="94"/>
    </row>
    <row r="1298" spans="1:8" ht="13.5">
      <c r="A1298" s="105"/>
      <c r="B1298" s="16"/>
      <c r="C1298" s="27"/>
      <c r="D1298" s="27"/>
      <c r="E1298" s="27"/>
      <c r="F1298" s="27"/>
      <c r="G1298" s="27"/>
      <c r="H1298" s="94"/>
    </row>
    <row r="1299" spans="1:8" ht="13.5">
      <c r="A1299" s="105"/>
      <c r="B1299" s="16"/>
      <c r="C1299" s="27"/>
      <c r="D1299" s="27"/>
      <c r="E1299" s="27"/>
      <c r="F1299" s="27"/>
      <c r="G1299" s="27"/>
      <c r="H1299" s="94"/>
    </row>
    <row r="1300" spans="1:8" ht="13.5">
      <c r="A1300" s="105"/>
      <c r="B1300" s="16"/>
      <c r="C1300" s="27"/>
      <c r="D1300" s="27"/>
      <c r="E1300" s="27"/>
      <c r="F1300" s="27"/>
      <c r="G1300" s="27"/>
      <c r="H1300" s="94"/>
    </row>
    <row r="1301" spans="1:8" ht="13.5">
      <c r="A1301" s="105"/>
      <c r="B1301" s="16"/>
      <c r="C1301" s="27"/>
      <c r="D1301" s="27"/>
      <c r="E1301" s="27"/>
      <c r="F1301" s="27"/>
      <c r="G1301" s="27"/>
      <c r="H1301" s="94"/>
    </row>
    <row r="1302" spans="1:8" ht="13.5">
      <c r="A1302" s="105"/>
      <c r="B1302" s="16"/>
      <c r="C1302" s="27"/>
      <c r="D1302" s="27"/>
      <c r="E1302" s="27"/>
      <c r="F1302" s="27"/>
      <c r="G1302" s="27"/>
      <c r="H1302" s="94"/>
    </row>
    <row r="1303" spans="1:8" ht="13.5">
      <c r="A1303" s="105"/>
      <c r="B1303" s="16"/>
      <c r="C1303" s="27"/>
      <c r="D1303" s="27"/>
      <c r="E1303" s="27"/>
      <c r="F1303" s="27"/>
      <c r="G1303" s="27"/>
      <c r="H1303" s="94"/>
    </row>
    <row r="1304" spans="1:8" ht="13.5">
      <c r="A1304" s="105"/>
      <c r="B1304" s="16"/>
      <c r="C1304" s="27"/>
      <c r="D1304" s="27"/>
      <c r="E1304" s="27"/>
      <c r="F1304" s="27"/>
      <c r="G1304" s="27"/>
      <c r="H1304" s="94"/>
    </row>
    <row r="1305" spans="1:8" ht="13.5">
      <c r="A1305" s="105"/>
      <c r="B1305" s="16"/>
      <c r="C1305" s="27"/>
      <c r="D1305" s="27"/>
      <c r="E1305" s="27"/>
      <c r="F1305" s="27"/>
      <c r="G1305" s="27"/>
      <c r="H1305" s="94"/>
    </row>
    <row r="1306" spans="1:8" ht="13.5">
      <c r="A1306" s="105"/>
      <c r="B1306" s="16"/>
      <c r="C1306" s="27"/>
      <c r="D1306" s="27"/>
      <c r="E1306" s="27"/>
      <c r="F1306" s="27"/>
      <c r="G1306" s="27"/>
      <c r="H1306" s="94"/>
    </row>
    <row r="1307" spans="1:8" ht="14.25" thickBot="1">
      <c r="A1307" s="98"/>
      <c r="B1307" s="106" t="s">
        <v>169</v>
      </c>
      <c r="C1307" s="103">
        <f>SUM(C1266:C1306)</f>
        <v>0</v>
      </c>
      <c r="D1307" s="103">
        <f>SUM(D1266:D1306)</f>
        <v>0</v>
      </c>
      <c r="E1307" s="103">
        <f>SUM(E1266:E1306)</f>
        <v>0</v>
      </c>
      <c r="F1307" s="103">
        <f>SUM(F1266:F1306)</f>
        <v>0</v>
      </c>
      <c r="G1307" s="103">
        <f>SUM(G1266:G1306)</f>
        <v>0</v>
      </c>
      <c r="H1307" s="101">
        <f>SUM(C1307:G1307)</f>
        <v>0</v>
      </c>
    </row>
    <row r="1308" ht="14.25" thickTop="1"/>
    <row r="1309" spans="5:8" ht="13.5">
      <c r="E1309" s="107" t="s">
        <v>174</v>
      </c>
      <c r="F1309" s="107">
        <f>D1263-H1307</f>
        <v>0</v>
      </c>
      <c r="G1309" s="107" t="s">
        <v>172</v>
      </c>
      <c r="H1309" s="108"/>
    </row>
    <row r="1310" spans="5:8" ht="13.5">
      <c r="E1310" s="109" t="s">
        <v>171</v>
      </c>
      <c r="F1310" s="110" t="e">
        <f>F1309/D1263</f>
        <v>#DIV/0!</v>
      </c>
      <c r="G1310" s="108"/>
      <c r="H1310" s="108"/>
    </row>
    <row r="1312" spans="2:7" ht="28.5">
      <c r="B1312" s="144" t="s">
        <v>197</v>
      </c>
      <c r="C1312" s="144"/>
      <c r="D1312" s="144"/>
      <c r="E1312" s="144"/>
      <c r="F1312" s="144"/>
      <c r="G1312" s="144"/>
    </row>
    <row r="1313" spans="6:7" ht="14.25" thickBot="1">
      <c r="F1313" s="128" t="s">
        <v>161</v>
      </c>
      <c r="G1313" s="128" t="s">
        <v>163</v>
      </c>
    </row>
    <row r="1314" spans="1:8" ht="14.25" thickTop="1">
      <c r="A1314" s="84" t="s">
        <v>146</v>
      </c>
      <c r="B1314" s="85"/>
      <c r="C1314" s="145" t="s">
        <v>157</v>
      </c>
      <c r="D1314" s="146"/>
      <c r="E1314" s="147" t="s">
        <v>158</v>
      </c>
      <c r="F1314" s="148"/>
      <c r="G1314" s="148"/>
      <c r="H1314" s="146"/>
    </row>
    <row r="1315" spans="1:8" ht="13.5">
      <c r="A1315" s="88" t="s">
        <v>147</v>
      </c>
      <c r="B1315" s="89"/>
      <c r="C1315" s="90" t="s">
        <v>152</v>
      </c>
      <c r="D1315" s="91" t="s">
        <v>153</v>
      </c>
      <c r="E1315" s="92" t="s">
        <v>152</v>
      </c>
      <c r="F1315" s="26" t="s">
        <v>153</v>
      </c>
      <c r="G1315" s="26" t="s">
        <v>152</v>
      </c>
      <c r="H1315" s="91" t="s">
        <v>153</v>
      </c>
    </row>
    <row r="1316" spans="1:8" ht="13.5">
      <c r="A1316" s="88" t="s">
        <v>148</v>
      </c>
      <c r="B1316" s="89"/>
      <c r="C1316" s="93"/>
      <c r="D1316" s="94"/>
      <c r="E1316" s="95"/>
      <c r="F1316" s="27"/>
      <c r="G1316" s="96"/>
      <c r="H1316" s="94"/>
    </row>
    <row r="1317" spans="1:8" ht="13.5">
      <c r="A1317" s="88" t="s">
        <v>149</v>
      </c>
      <c r="B1317" s="89"/>
      <c r="C1317" s="93"/>
      <c r="D1317" s="94"/>
      <c r="E1317" s="95"/>
      <c r="F1317" s="27"/>
      <c r="G1317" s="96"/>
      <c r="H1317" s="94"/>
    </row>
    <row r="1318" spans="1:8" ht="13.5">
      <c r="A1318" s="149" t="s">
        <v>150</v>
      </c>
      <c r="B1318" s="97"/>
      <c r="C1318" s="93"/>
      <c r="D1318" s="94"/>
      <c r="E1318" s="95"/>
      <c r="F1318" s="27"/>
      <c r="G1318" s="96"/>
      <c r="H1318" s="94"/>
    </row>
    <row r="1319" spans="1:8" ht="13.5">
      <c r="A1319" s="150"/>
      <c r="B1319" s="97"/>
      <c r="C1319" s="93"/>
      <c r="D1319" s="94"/>
      <c r="E1319" s="95"/>
      <c r="F1319" s="27"/>
      <c r="G1319" s="96"/>
      <c r="H1319" s="94"/>
    </row>
    <row r="1320" spans="1:8" ht="14.25" thickBot="1">
      <c r="A1320" s="98" t="s">
        <v>151</v>
      </c>
      <c r="B1320" s="99"/>
      <c r="C1320" s="100" t="s">
        <v>159</v>
      </c>
      <c r="D1320" s="101">
        <f>SUM(D1316:D1319)</f>
        <v>0</v>
      </c>
      <c r="E1320" s="102"/>
      <c r="F1320" s="103"/>
      <c r="G1320" s="103" t="s">
        <v>159</v>
      </c>
      <c r="H1320" s="101">
        <f>SUM(F1316:F1320)+SUM(H1316:H1319)</f>
        <v>0</v>
      </c>
    </row>
    <row r="1321" ht="15" thickBot="1" thickTop="1"/>
    <row r="1322" spans="1:8" ht="14.25" thickTop="1">
      <c r="A1322" s="84" t="s">
        <v>154</v>
      </c>
      <c r="B1322" s="104" t="s">
        <v>155</v>
      </c>
      <c r="C1322" s="87" t="s">
        <v>8</v>
      </c>
      <c r="D1322" s="87" t="s">
        <v>9</v>
      </c>
      <c r="E1322" s="87" t="s">
        <v>11</v>
      </c>
      <c r="F1322" s="87" t="s">
        <v>156</v>
      </c>
      <c r="G1322" s="87"/>
      <c r="H1322" s="86" t="s">
        <v>168</v>
      </c>
    </row>
    <row r="1323" spans="1:8" ht="13.5">
      <c r="A1323" s="105"/>
      <c r="B1323" s="16"/>
      <c r="C1323" s="27"/>
      <c r="D1323" s="27"/>
      <c r="E1323" s="27"/>
      <c r="F1323" s="27"/>
      <c r="G1323" s="27"/>
      <c r="H1323" s="94"/>
    </row>
    <row r="1324" spans="1:8" ht="13.5">
      <c r="A1324" s="105"/>
      <c r="B1324" s="16"/>
      <c r="C1324" s="27"/>
      <c r="D1324" s="27"/>
      <c r="E1324" s="27"/>
      <c r="F1324" s="27"/>
      <c r="G1324" s="27"/>
      <c r="H1324" s="94"/>
    </row>
    <row r="1325" spans="1:8" ht="13.5">
      <c r="A1325" s="105"/>
      <c r="B1325" s="16"/>
      <c r="C1325" s="27"/>
      <c r="D1325" s="27"/>
      <c r="E1325" s="27"/>
      <c r="F1325" s="27"/>
      <c r="G1325" s="27"/>
      <c r="H1325" s="94"/>
    </row>
    <row r="1326" spans="1:8" ht="13.5">
      <c r="A1326" s="105"/>
      <c r="B1326" s="16"/>
      <c r="C1326" s="27"/>
      <c r="D1326" s="27"/>
      <c r="E1326" s="27"/>
      <c r="F1326" s="27"/>
      <c r="G1326" s="27"/>
      <c r="H1326" s="94"/>
    </row>
    <row r="1327" spans="1:8" ht="13.5">
      <c r="A1327" s="105"/>
      <c r="B1327" s="16"/>
      <c r="C1327" s="27"/>
      <c r="D1327" s="27"/>
      <c r="E1327" s="27"/>
      <c r="F1327" s="27"/>
      <c r="G1327" s="27"/>
      <c r="H1327" s="94"/>
    </row>
    <row r="1328" spans="1:8" ht="13.5">
      <c r="A1328" s="105"/>
      <c r="B1328" s="16"/>
      <c r="C1328" s="27"/>
      <c r="D1328" s="27"/>
      <c r="E1328" s="27"/>
      <c r="F1328" s="27"/>
      <c r="G1328" s="27"/>
      <c r="H1328" s="94"/>
    </row>
    <row r="1329" spans="1:8" ht="13.5">
      <c r="A1329" s="105"/>
      <c r="B1329" s="16"/>
      <c r="C1329" s="27"/>
      <c r="D1329" s="27"/>
      <c r="E1329" s="27"/>
      <c r="F1329" s="27"/>
      <c r="G1329" s="27"/>
      <c r="H1329" s="94"/>
    </row>
    <row r="1330" spans="1:8" ht="13.5">
      <c r="A1330" s="105"/>
      <c r="B1330" s="16"/>
      <c r="C1330" s="27"/>
      <c r="D1330" s="27"/>
      <c r="E1330" s="27"/>
      <c r="F1330" s="27"/>
      <c r="G1330" s="27"/>
      <c r="H1330" s="94"/>
    </row>
    <row r="1331" spans="1:8" ht="13.5">
      <c r="A1331" s="105"/>
      <c r="B1331" s="16"/>
      <c r="C1331" s="27"/>
      <c r="D1331" s="27"/>
      <c r="E1331" s="27"/>
      <c r="F1331" s="27"/>
      <c r="G1331" s="27"/>
      <c r="H1331" s="94"/>
    </row>
    <row r="1332" spans="1:8" ht="13.5">
      <c r="A1332" s="105"/>
      <c r="B1332" s="16"/>
      <c r="C1332" s="27"/>
      <c r="D1332" s="27"/>
      <c r="E1332" s="27"/>
      <c r="F1332" s="27"/>
      <c r="G1332" s="27"/>
      <c r="H1332" s="94"/>
    </row>
    <row r="1333" spans="1:8" ht="13.5">
      <c r="A1333" s="105"/>
      <c r="B1333" s="16"/>
      <c r="C1333" s="27"/>
      <c r="D1333" s="27"/>
      <c r="E1333" s="27"/>
      <c r="F1333" s="27"/>
      <c r="G1333" s="27"/>
      <c r="H1333" s="94"/>
    </row>
    <row r="1334" spans="1:8" ht="13.5">
      <c r="A1334" s="105"/>
      <c r="B1334" s="16"/>
      <c r="C1334" s="27"/>
      <c r="D1334" s="27"/>
      <c r="E1334" s="27"/>
      <c r="F1334" s="27"/>
      <c r="G1334" s="27"/>
      <c r="H1334" s="94"/>
    </row>
    <row r="1335" spans="1:8" ht="13.5">
      <c r="A1335" s="105"/>
      <c r="B1335" s="16"/>
      <c r="C1335" s="27"/>
      <c r="D1335" s="27"/>
      <c r="E1335" s="27"/>
      <c r="F1335" s="27"/>
      <c r="G1335" s="27"/>
      <c r="H1335" s="94"/>
    </row>
    <row r="1336" spans="1:8" ht="13.5">
      <c r="A1336" s="105"/>
      <c r="B1336" s="16"/>
      <c r="C1336" s="27"/>
      <c r="D1336" s="27"/>
      <c r="E1336" s="27"/>
      <c r="F1336" s="27"/>
      <c r="G1336" s="27"/>
      <c r="H1336" s="94"/>
    </row>
    <row r="1337" spans="1:8" ht="13.5">
      <c r="A1337" s="105"/>
      <c r="B1337" s="16"/>
      <c r="C1337" s="27"/>
      <c r="D1337" s="27"/>
      <c r="E1337" s="27"/>
      <c r="F1337" s="27"/>
      <c r="G1337" s="27"/>
      <c r="H1337" s="94"/>
    </row>
    <row r="1338" spans="1:8" ht="13.5">
      <c r="A1338" s="105"/>
      <c r="B1338" s="16"/>
      <c r="C1338" s="27"/>
      <c r="D1338" s="27"/>
      <c r="E1338" s="27"/>
      <c r="F1338" s="27"/>
      <c r="G1338" s="27"/>
      <c r="H1338" s="94"/>
    </row>
    <row r="1339" spans="1:8" ht="13.5">
      <c r="A1339" s="105"/>
      <c r="B1339" s="16"/>
      <c r="C1339" s="27"/>
      <c r="D1339" s="27"/>
      <c r="E1339" s="27"/>
      <c r="F1339" s="27"/>
      <c r="G1339" s="27"/>
      <c r="H1339" s="94"/>
    </row>
    <row r="1340" spans="1:8" ht="13.5">
      <c r="A1340" s="105"/>
      <c r="B1340" s="16"/>
      <c r="C1340" s="27"/>
      <c r="D1340" s="27"/>
      <c r="E1340" s="27"/>
      <c r="F1340" s="27"/>
      <c r="G1340" s="27"/>
      <c r="H1340" s="94"/>
    </row>
    <row r="1341" spans="1:8" ht="13.5">
      <c r="A1341" s="105"/>
      <c r="B1341" s="16"/>
      <c r="C1341" s="27"/>
      <c r="D1341" s="27"/>
      <c r="E1341" s="27"/>
      <c r="F1341" s="27"/>
      <c r="G1341" s="27"/>
      <c r="H1341" s="94"/>
    </row>
    <row r="1342" spans="1:8" ht="13.5">
      <c r="A1342" s="105"/>
      <c r="B1342" s="16"/>
      <c r="C1342" s="27"/>
      <c r="D1342" s="27"/>
      <c r="E1342" s="27"/>
      <c r="F1342" s="27"/>
      <c r="G1342" s="27"/>
      <c r="H1342" s="94"/>
    </row>
    <row r="1343" spans="1:8" ht="13.5">
      <c r="A1343" s="105"/>
      <c r="B1343" s="16"/>
      <c r="C1343" s="27"/>
      <c r="D1343" s="27"/>
      <c r="E1343" s="27"/>
      <c r="F1343" s="27"/>
      <c r="G1343" s="27"/>
      <c r="H1343" s="94"/>
    </row>
    <row r="1344" spans="1:8" ht="13.5">
      <c r="A1344" s="105"/>
      <c r="B1344" s="16"/>
      <c r="C1344" s="27"/>
      <c r="D1344" s="27"/>
      <c r="E1344" s="27"/>
      <c r="F1344" s="27"/>
      <c r="G1344" s="27"/>
      <c r="H1344" s="94"/>
    </row>
    <row r="1345" spans="1:8" ht="13.5">
      <c r="A1345" s="105"/>
      <c r="B1345" s="16"/>
      <c r="C1345" s="27"/>
      <c r="D1345" s="27"/>
      <c r="E1345" s="27"/>
      <c r="F1345" s="27"/>
      <c r="G1345" s="27"/>
      <c r="H1345" s="94"/>
    </row>
    <row r="1346" spans="1:8" ht="13.5">
      <c r="A1346" s="105"/>
      <c r="B1346" s="16"/>
      <c r="C1346" s="27"/>
      <c r="D1346" s="27"/>
      <c r="E1346" s="27"/>
      <c r="F1346" s="27"/>
      <c r="G1346" s="27"/>
      <c r="H1346" s="94"/>
    </row>
    <row r="1347" spans="1:8" ht="13.5">
      <c r="A1347" s="105"/>
      <c r="B1347" s="16"/>
      <c r="C1347" s="27"/>
      <c r="D1347" s="27"/>
      <c r="E1347" s="27"/>
      <c r="F1347" s="27"/>
      <c r="G1347" s="27"/>
      <c r="H1347" s="94"/>
    </row>
    <row r="1348" spans="1:8" ht="13.5">
      <c r="A1348" s="105"/>
      <c r="B1348" s="16"/>
      <c r="C1348" s="27"/>
      <c r="D1348" s="27"/>
      <c r="E1348" s="27"/>
      <c r="F1348" s="27"/>
      <c r="G1348" s="27"/>
      <c r="H1348" s="94"/>
    </row>
    <row r="1349" spans="1:8" ht="13.5">
      <c r="A1349" s="105"/>
      <c r="B1349" s="16"/>
      <c r="C1349" s="27"/>
      <c r="D1349" s="27"/>
      <c r="E1349" s="27"/>
      <c r="F1349" s="27"/>
      <c r="G1349" s="27"/>
      <c r="H1349" s="94"/>
    </row>
    <row r="1350" spans="1:8" ht="13.5">
      <c r="A1350" s="105"/>
      <c r="B1350" s="16"/>
      <c r="C1350" s="27"/>
      <c r="D1350" s="27"/>
      <c r="E1350" s="27"/>
      <c r="F1350" s="27"/>
      <c r="G1350" s="27"/>
      <c r="H1350" s="94"/>
    </row>
    <row r="1351" spans="1:8" ht="13.5">
      <c r="A1351" s="105"/>
      <c r="B1351" s="16"/>
      <c r="C1351" s="27"/>
      <c r="D1351" s="27"/>
      <c r="E1351" s="27"/>
      <c r="F1351" s="27"/>
      <c r="G1351" s="27"/>
      <c r="H1351" s="94"/>
    </row>
    <row r="1352" spans="1:8" ht="13.5">
      <c r="A1352" s="105"/>
      <c r="B1352" s="16"/>
      <c r="C1352" s="27"/>
      <c r="D1352" s="27"/>
      <c r="E1352" s="27"/>
      <c r="F1352" s="27"/>
      <c r="G1352" s="27"/>
      <c r="H1352" s="94"/>
    </row>
    <row r="1353" spans="1:8" ht="13.5">
      <c r="A1353" s="105"/>
      <c r="B1353" s="16"/>
      <c r="C1353" s="27"/>
      <c r="D1353" s="27"/>
      <c r="E1353" s="27"/>
      <c r="F1353" s="27"/>
      <c r="G1353" s="27"/>
      <c r="H1353" s="94"/>
    </row>
    <row r="1354" spans="1:8" ht="13.5">
      <c r="A1354" s="105"/>
      <c r="B1354" s="16"/>
      <c r="C1354" s="27"/>
      <c r="D1354" s="27"/>
      <c r="E1354" s="27"/>
      <c r="F1354" s="27"/>
      <c r="G1354" s="27"/>
      <c r="H1354" s="94"/>
    </row>
    <row r="1355" spans="1:8" ht="13.5">
      <c r="A1355" s="105"/>
      <c r="B1355" s="16"/>
      <c r="C1355" s="27"/>
      <c r="D1355" s="27"/>
      <c r="E1355" s="27"/>
      <c r="F1355" s="27"/>
      <c r="G1355" s="27"/>
      <c r="H1355" s="94"/>
    </row>
    <row r="1356" spans="1:8" ht="13.5">
      <c r="A1356" s="105"/>
      <c r="B1356" s="16"/>
      <c r="C1356" s="27"/>
      <c r="D1356" s="27"/>
      <c r="E1356" s="27"/>
      <c r="F1356" s="27"/>
      <c r="G1356" s="27"/>
      <c r="H1356" s="94"/>
    </row>
    <row r="1357" spans="1:8" ht="13.5">
      <c r="A1357" s="105"/>
      <c r="B1357" s="16"/>
      <c r="C1357" s="27"/>
      <c r="D1357" s="27"/>
      <c r="E1357" s="27"/>
      <c r="F1357" s="27"/>
      <c r="G1357" s="27"/>
      <c r="H1357" s="94"/>
    </row>
    <row r="1358" spans="1:8" ht="13.5">
      <c r="A1358" s="105"/>
      <c r="B1358" s="16"/>
      <c r="C1358" s="27"/>
      <c r="D1358" s="27"/>
      <c r="E1358" s="27"/>
      <c r="F1358" s="27"/>
      <c r="G1358" s="27"/>
      <c r="H1358" s="94"/>
    </row>
    <row r="1359" spans="1:8" ht="13.5">
      <c r="A1359" s="105"/>
      <c r="B1359" s="16"/>
      <c r="C1359" s="27"/>
      <c r="D1359" s="27"/>
      <c r="E1359" s="27"/>
      <c r="F1359" s="27"/>
      <c r="G1359" s="27"/>
      <c r="H1359" s="94"/>
    </row>
    <row r="1360" spans="1:8" ht="13.5">
      <c r="A1360" s="105"/>
      <c r="B1360" s="16"/>
      <c r="C1360" s="27"/>
      <c r="D1360" s="27"/>
      <c r="E1360" s="27"/>
      <c r="F1360" s="27"/>
      <c r="G1360" s="27"/>
      <c r="H1360" s="94"/>
    </row>
    <row r="1361" spans="1:8" ht="13.5">
      <c r="A1361" s="105"/>
      <c r="B1361" s="16"/>
      <c r="C1361" s="27"/>
      <c r="D1361" s="27"/>
      <c r="E1361" s="27"/>
      <c r="F1361" s="27"/>
      <c r="G1361" s="27"/>
      <c r="H1361" s="94"/>
    </row>
    <row r="1362" spans="1:8" ht="13.5">
      <c r="A1362" s="105"/>
      <c r="B1362" s="16"/>
      <c r="C1362" s="27"/>
      <c r="D1362" s="27"/>
      <c r="E1362" s="27"/>
      <c r="F1362" s="27"/>
      <c r="G1362" s="27"/>
      <c r="H1362" s="94"/>
    </row>
    <row r="1363" spans="1:8" ht="13.5">
      <c r="A1363" s="105"/>
      <c r="B1363" s="16"/>
      <c r="C1363" s="27"/>
      <c r="D1363" s="27"/>
      <c r="E1363" s="27"/>
      <c r="F1363" s="27"/>
      <c r="G1363" s="27"/>
      <c r="H1363" s="94"/>
    </row>
    <row r="1364" spans="1:8" ht="14.25" thickBot="1">
      <c r="A1364" s="98"/>
      <c r="B1364" s="106" t="s">
        <v>169</v>
      </c>
      <c r="C1364" s="103">
        <f>SUM(C1323:C1363)</f>
        <v>0</v>
      </c>
      <c r="D1364" s="103">
        <f>SUM(D1323:D1363)</f>
        <v>0</v>
      </c>
      <c r="E1364" s="103">
        <f>SUM(E1323:E1363)</f>
        <v>0</v>
      </c>
      <c r="F1364" s="103">
        <f>SUM(F1323:F1363)</f>
        <v>0</v>
      </c>
      <c r="G1364" s="103">
        <f>SUM(G1323:G1363)</f>
        <v>0</v>
      </c>
      <c r="H1364" s="101">
        <f>SUM(C1364:G1364)</f>
        <v>0</v>
      </c>
    </row>
    <row r="1365" ht="14.25" thickTop="1"/>
    <row r="1366" spans="5:8" ht="13.5">
      <c r="E1366" s="107" t="s">
        <v>174</v>
      </c>
      <c r="F1366" s="107">
        <f>D1320-H1364</f>
        <v>0</v>
      </c>
      <c r="G1366" s="107" t="s">
        <v>172</v>
      </c>
      <c r="H1366" s="108"/>
    </row>
    <row r="1367" spans="5:8" ht="13.5">
      <c r="E1367" s="109" t="s">
        <v>171</v>
      </c>
      <c r="F1367" s="110" t="e">
        <f>F1366/D1320</f>
        <v>#DIV/0!</v>
      </c>
      <c r="G1367" s="108"/>
      <c r="H1367" s="108"/>
    </row>
    <row r="1369" spans="2:7" ht="28.5">
      <c r="B1369" s="144" t="s">
        <v>198</v>
      </c>
      <c r="C1369" s="144"/>
      <c r="D1369" s="144"/>
      <c r="E1369" s="144"/>
      <c r="F1369" s="144"/>
      <c r="G1369" s="144"/>
    </row>
    <row r="1370" spans="6:7" ht="14.25" thickBot="1">
      <c r="F1370" s="128" t="s">
        <v>161</v>
      </c>
      <c r="G1370" s="128" t="s">
        <v>163</v>
      </c>
    </row>
    <row r="1371" spans="1:8" ht="14.25" thickTop="1">
      <c r="A1371" s="84" t="s">
        <v>146</v>
      </c>
      <c r="B1371" s="85"/>
      <c r="C1371" s="145" t="s">
        <v>157</v>
      </c>
      <c r="D1371" s="146"/>
      <c r="E1371" s="147" t="s">
        <v>158</v>
      </c>
      <c r="F1371" s="148"/>
      <c r="G1371" s="148"/>
      <c r="H1371" s="146"/>
    </row>
    <row r="1372" spans="1:8" ht="13.5">
      <c r="A1372" s="88" t="s">
        <v>147</v>
      </c>
      <c r="B1372" s="89"/>
      <c r="C1372" s="90" t="s">
        <v>152</v>
      </c>
      <c r="D1372" s="91" t="s">
        <v>153</v>
      </c>
      <c r="E1372" s="92" t="s">
        <v>152</v>
      </c>
      <c r="F1372" s="26" t="s">
        <v>153</v>
      </c>
      <c r="G1372" s="26" t="s">
        <v>152</v>
      </c>
      <c r="H1372" s="91" t="s">
        <v>153</v>
      </c>
    </row>
    <row r="1373" spans="1:8" ht="13.5">
      <c r="A1373" s="88" t="s">
        <v>148</v>
      </c>
      <c r="B1373" s="89"/>
      <c r="C1373" s="93"/>
      <c r="D1373" s="94"/>
      <c r="E1373" s="95"/>
      <c r="F1373" s="27"/>
      <c r="G1373" s="96"/>
      <c r="H1373" s="94"/>
    </row>
    <row r="1374" spans="1:8" ht="13.5">
      <c r="A1374" s="88" t="s">
        <v>149</v>
      </c>
      <c r="B1374" s="89"/>
      <c r="C1374" s="93"/>
      <c r="D1374" s="94"/>
      <c r="E1374" s="95"/>
      <c r="F1374" s="27"/>
      <c r="G1374" s="96"/>
      <c r="H1374" s="94"/>
    </row>
    <row r="1375" spans="1:8" ht="13.5">
      <c r="A1375" s="149" t="s">
        <v>150</v>
      </c>
      <c r="B1375" s="97"/>
      <c r="C1375" s="93"/>
      <c r="D1375" s="94"/>
      <c r="E1375" s="95"/>
      <c r="F1375" s="27"/>
      <c r="G1375" s="96"/>
      <c r="H1375" s="94"/>
    </row>
    <row r="1376" spans="1:8" ht="13.5">
      <c r="A1376" s="150"/>
      <c r="B1376" s="97"/>
      <c r="C1376" s="93"/>
      <c r="D1376" s="94"/>
      <c r="E1376" s="95"/>
      <c r="F1376" s="27"/>
      <c r="G1376" s="96"/>
      <c r="H1376" s="94"/>
    </row>
    <row r="1377" spans="1:8" ht="14.25" thickBot="1">
      <c r="A1377" s="98" t="s">
        <v>151</v>
      </c>
      <c r="B1377" s="99"/>
      <c r="C1377" s="100" t="s">
        <v>159</v>
      </c>
      <c r="D1377" s="101">
        <f>SUM(D1373:D1376)</f>
        <v>0</v>
      </c>
      <c r="E1377" s="102"/>
      <c r="F1377" s="103"/>
      <c r="G1377" s="103" t="s">
        <v>159</v>
      </c>
      <c r="H1377" s="101">
        <f>SUM(F1373:F1377)+SUM(H1373:H1376)</f>
        <v>0</v>
      </c>
    </row>
    <row r="1378" ht="15" thickBot="1" thickTop="1"/>
    <row r="1379" spans="1:8" ht="14.25" thickTop="1">
      <c r="A1379" s="84" t="s">
        <v>154</v>
      </c>
      <c r="B1379" s="104" t="s">
        <v>155</v>
      </c>
      <c r="C1379" s="87" t="s">
        <v>8</v>
      </c>
      <c r="D1379" s="87" t="s">
        <v>9</v>
      </c>
      <c r="E1379" s="87" t="s">
        <v>11</v>
      </c>
      <c r="F1379" s="87" t="s">
        <v>156</v>
      </c>
      <c r="G1379" s="87"/>
      <c r="H1379" s="86" t="s">
        <v>168</v>
      </c>
    </row>
    <row r="1380" spans="1:8" ht="13.5">
      <c r="A1380" s="105"/>
      <c r="B1380" s="16"/>
      <c r="C1380" s="27"/>
      <c r="D1380" s="27"/>
      <c r="E1380" s="27"/>
      <c r="F1380" s="27"/>
      <c r="G1380" s="27"/>
      <c r="H1380" s="94"/>
    </row>
    <row r="1381" spans="1:8" ht="13.5">
      <c r="A1381" s="105"/>
      <c r="B1381" s="16"/>
      <c r="C1381" s="27"/>
      <c r="D1381" s="27"/>
      <c r="E1381" s="27"/>
      <c r="F1381" s="27"/>
      <c r="G1381" s="27"/>
      <c r="H1381" s="94"/>
    </row>
    <row r="1382" spans="1:8" ht="13.5">
      <c r="A1382" s="105"/>
      <c r="B1382" s="16"/>
      <c r="C1382" s="27"/>
      <c r="D1382" s="27"/>
      <c r="E1382" s="27"/>
      <c r="F1382" s="27"/>
      <c r="G1382" s="27"/>
      <c r="H1382" s="94"/>
    </row>
    <row r="1383" spans="1:8" ht="13.5">
      <c r="A1383" s="105"/>
      <c r="B1383" s="16"/>
      <c r="C1383" s="27"/>
      <c r="D1383" s="27"/>
      <c r="E1383" s="27"/>
      <c r="F1383" s="27"/>
      <c r="G1383" s="27"/>
      <c r="H1383" s="94"/>
    </row>
    <row r="1384" spans="1:8" ht="13.5">
      <c r="A1384" s="105"/>
      <c r="B1384" s="16"/>
      <c r="C1384" s="27"/>
      <c r="D1384" s="27"/>
      <c r="E1384" s="27"/>
      <c r="F1384" s="27"/>
      <c r="G1384" s="27"/>
      <c r="H1384" s="94"/>
    </row>
    <row r="1385" spans="1:8" ht="13.5">
      <c r="A1385" s="105"/>
      <c r="B1385" s="16"/>
      <c r="C1385" s="27"/>
      <c r="D1385" s="27"/>
      <c r="E1385" s="27"/>
      <c r="F1385" s="27"/>
      <c r="G1385" s="27"/>
      <c r="H1385" s="94"/>
    </row>
    <row r="1386" spans="1:8" ht="13.5">
      <c r="A1386" s="105"/>
      <c r="B1386" s="16"/>
      <c r="C1386" s="27"/>
      <c r="D1386" s="27"/>
      <c r="E1386" s="27"/>
      <c r="F1386" s="27"/>
      <c r="G1386" s="27"/>
      <c r="H1386" s="94"/>
    </row>
    <row r="1387" spans="1:8" ht="13.5">
      <c r="A1387" s="105"/>
      <c r="B1387" s="16"/>
      <c r="C1387" s="27"/>
      <c r="D1387" s="27"/>
      <c r="E1387" s="27"/>
      <c r="F1387" s="27"/>
      <c r="G1387" s="27"/>
      <c r="H1387" s="94"/>
    </row>
    <row r="1388" spans="1:8" ht="13.5">
      <c r="A1388" s="105"/>
      <c r="B1388" s="16"/>
      <c r="C1388" s="27"/>
      <c r="D1388" s="27"/>
      <c r="E1388" s="27"/>
      <c r="F1388" s="27"/>
      <c r="G1388" s="27"/>
      <c r="H1388" s="94"/>
    </row>
    <row r="1389" spans="1:8" ht="13.5">
      <c r="A1389" s="105"/>
      <c r="B1389" s="16"/>
      <c r="C1389" s="27"/>
      <c r="D1389" s="27"/>
      <c r="E1389" s="27"/>
      <c r="F1389" s="27"/>
      <c r="G1389" s="27"/>
      <c r="H1389" s="94"/>
    </row>
    <row r="1390" spans="1:8" ht="13.5">
      <c r="A1390" s="105"/>
      <c r="B1390" s="16"/>
      <c r="C1390" s="27"/>
      <c r="D1390" s="27"/>
      <c r="E1390" s="27"/>
      <c r="F1390" s="27"/>
      <c r="G1390" s="27"/>
      <c r="H1390" s="94"/>
    </row>
    <row r="1391" spans="1:8" ht="13.5">
      <c r="A1391" s="105"/>
      <c r="B1391" s="16"/>
      <c r="C1391" s="27"/>
      <c r="D1391" s="27"/>
      <c r="E1391" s="27"/>
      <c r="F1391" s="27"/>
      <c r="G1391" s="27"/>
      <c r="H1391" s="94"/>
    </row>
    <row r="1392" spans="1:8" ht="13.5">
      <c r="A1392" s="105"/>
      <c r="B1392" s="16"/>
      <c r="C1392" s="27"/>
      <c r="D1392" s="27"/>
      <c r="E1392" s="27"/>
      <c r="F1392" s="27"/>
      <c r="G1392" s="27"/>
      <c r="H1392" s="94"/>
    </row>
    <row r="1393" spans="1:8" ht="13.5">
      <c r="A1393" s="105"/>
      <c r="B1393" s="16"/>
      <c r="C1393" s="27"/>
      <c r="D1393" s="27"/>
      <c r="E1393" s="27"/>
      <c r="F1393" s="27"/>
      <c r="G1393" s="27"/>
      <c r="H1393" s="94"/>
    </row>
    <row r="1394" spans="1:8" ht="13.5">
      <c r="A1394" s="105"/>
      <c r="B1394" s="16"/>
      <c r="C1394" s="27"/>
      <c r="D1394" s="27"/>
      <c r="E1394" s="27"/>
      <c r="F1394" s="27"/>
      <c r="G1394" s="27"/>
      <c r="H1394" s="94"/>
    </row>
    <row r="1395" spans="1:8" ht="13.5">
      <c r="A1395" s="105"/>
      <c r="B1395" s="16"/>
      <c r="C1395" s="27"/>
      <c r="D1395" s="27"/>
      <c r="E1395" s="27"/>
      <c r="F1395" s="27"/>
      <c r="G1395" s="27"/>
      <c r="H1395" s="94"/>
    </row>
    <row r="1396" spans="1:8" ht="13.5">
      <c r="A1396" s="105"/>
      <c r="B1396" s="16"/>
      <c r="C1396" s="27"/>
      <c r="D1396" s="27"/>
      <c r="E1396" s="27"/>
      <c r="F1396" s="27"/>
      <c r="G1396" s="27"/>
      <c r="H1396" s="94"/>
    </row>
    <row r="1397" spans="1:8" ht="13.5">
      <c r="A1397" s="105"/>
      <c r="B1397" s="16"/>
      <c r="C1397" s="27"/>
      <c r="D1397" s="27"/>
      <c r="E1397" s="27"/>
      <c r="F1397" s="27"/>
      <c r="G1397" s="27"/>
      <c r="H1397" s="94"/>
    </row>
    <row r="1398" spans="1:8" ht="13.5">
      <c r="A1398" s="105"/>
      <c r="B1398" s="16"/>
      <c r="C1398" s="27"/>
      <c r="D1398" s="27"/>
      <c r="E1398" s="27"/>
      <c r="F1398" s="27"/>
      <c r="G1398" s="27"/>
      <c r="H1398" s="94"/>
    </row>
    <row r="1399" spans="1:8" ht="13.5">
      <c r="A1399" s="105"/>
      <c r="B1399" s="16"/>
      <c r="C1399" s="27"/>
      <c r="D1399" s="27"/>
      <c r="E1399" s="27"/>
      <c r="F1399" s="27"/>
      <c r="G1399" s="27"/>
      <c r="H1399" s="94"/>
    </row>
    <row r="1400" spans="1:8" ht="13.5">
      <c r="A1400" s="105"/>
      <c r="B1400" s="16"/>
      <c r="C1400" s="27"/>
      <c r="D1400" s="27"/>
      <c r="E1400" s="27"/>
      <c r="F1400" s="27"/>
      <c r="G1400" s="27"/>
      <c r="H1400" s="94"/>
    </row>
    <row r="1401" spans="1:8" ht="13.5">
      <c r="A1401" s="105"/>
      <c r="B1401" s="16"/>
      <c r="C1401" s="27"/>
      <c r="D1401" s="27"/>
      <c r="E1401" s="27"/>
      <c r="F1401" s="27"/>
      <c r="G1401" s="27"/>
      <c r="H1401" s="94"/>
    </row>
    <row r="1402" spans="1:8" ht="13.5">
      <c r="A1402" s="105"/>
      <c r="B1402" s="16"/>
      <c r="C1402" s="27"/>
      <c r="D1402" s="27"/>
      <c r="E1402" s="27"/>
      <c r="F1402" s="27"/>
      <c r="G1402" s="27"/>
      <c r="H1402" s="94"/>
    </row>
    <row r="1403" spans="1:8" ht="13.5">
      <c r="A1403" s="105"/>
      <c r="B1403" s="16"/>
      <c r="C1403" s="27"/>
      <c r="D1403" s="27"/>
      <c r="E1403" s="27"/>
      <c r="F1403" s="27"/>
      <c r="G1403" s="27"/>
      <c r="H1403" s="94"/>
    </row>
    <row r="1404" spans="1:8" ht="13.5">
      <c r="A1404" s="105"/>
      <c r="B1404" s="16"/>
      <c r="C1404" s="27"/>
      <c r="D1404" s="27"/>
      <c r="E1404" s="27"/>
      <c r="F1404" s="27"/>
      <c r="G1404" s="27"/>
      <c r="H1404" s="94"/>
    </row>
    <row r="1405" spans="1:8" ht="13.5">
      <c r="A1405" s="105"/>
      <c r="B1405" s="16"/>
      <c r="C1405" s="27"/>
      <c r="D1405" s="27"/>
      <c r="E1405" s="27"/>
      <c r="F1405" s="27"/>
      <c r="G1405" s="27"/>
      <c r="H1405" s="94"/>
    </row>
    <row r="1406" spans="1:8" ht="13.5">
      <c r="A1406" s="105"/>
      <c r="B1406" s="16"/>
      <c r="C1406" s="27"/>
      <c r="D1406" s="27"/>
      <c r="E1406" s="27"/>
      <c r="F1406" s="27"/>
      <c r="G1406" s="27"/>
      <c r="H1406" s="94"/>
    </row>
    <row r="1407" spans="1:8" ht="13.5">
      <c r="A1407" s="105"/>
      <c r="B1407" s="16"/>
      <c r="C1407" s="27"/>
      <c r="D1407" s="27"/>
      <c r="E1407" s="27"/>
      <c r="F1407" s="27"/>
      <c r="G1407" s="27"/>
      <c r="H1407" s="94"/>
    </row>
    <row r="1408" spans="1:8" ht="13.5">
      <c r="A1408" s="105"/>
      <c r="B1408" s="16"/>
      <c r="C1408" s="27"/>
      <c r="D1408" s="27"/>
      <c r="E1408" s="27"/>
      <c r="F1408" s="27"/>
      <c r="G1408" s="27"/>
      <c r="H1408" s="94"/>
    </row>
    <row r="1409" spans="1:8" ht="13.5">
      <c r="A1409" s="105"/>
      <c r="B1409" s="16"/>
      <c r="C1409" s="27"/>
      <c r="D1409" s="27"/>
      <c r="E1409" s="27"/>
      <c r="F1409" s="27"/>
      <c r="G1409" s="27"/>
      <c r="H1409" s="94"/>
    </row>
    <row r="1410" spans="1:8" ht="13.5">
      <c r="A1410" s="105"/>
      <c r="B1410" s="16"/>
      <c r="C1410" s="27"/>
      <c r="D1410" s="27"/>
      <c r="E1410" s="27"/>
      <c r="F1410" s="27"/>
      <c r="G1410" s="27"/>
      <c r="H1410" s="94"/>
    </row>
    <row r="1411" spans="1:8" ht="13.5">
      <c r="A1411" s="105"/>
      <c r="B1411" s="16"/>
      <c r="C1411" s="27"/>
      <c r="D1411" s="27"/>
      <c r="E1411" s="27"/>
      <c r="F1411" s="27"/>
      <c r="G1411" s="27"/>
      <c r="H1411" s="94"/>
    </row>
    <row r="1412" spans="1:8" ht="13.5">
      <c r="A1412" s="105"/>
      <c r="B1412" s="16"/>
      <c r="C1412" s="27"/>
      <c r="D1412" s="27"/>
      <c r="E1412" s="27"/>
      <c r="F1412" s="27"/>
      <c r="G1412" s="27"/>
      <c r="H1412" s="94"/>
    </row>
    <row r="1413" spans="1:8" ht="13.5">
      <c r="A1413" s="105"/>
      <c r="B1413" s="16"/>
      <c r="C1413" s="27"/>
      <c r="D1413" s="27"/>
      <c r="E1413" s="27"/>
      <c r="F1413" s="27"/>
      <c r="G1413" s="27"/>
      <c r="H1413" s="94"/>
    </row>
    <row r="1414" spans="1:8" ht="13.5">
      <c r="A1414" s="105"/>
      <c r="B1414" s="16"/>
      <c r="C1414" s="27"/>
      <c r="D1414" s="27"/>
      <c r="E1414" s="27"/>
      <c r="F1414" s="27"/>
      <c r="G1414" s="27"/>
      <c r="H1414" s="94"/>
    </row>
    <row r="1415" spans="1:8" ht="13.5">
      <c r="A1415" s="105"/>
      <c r="B1415" s="16"/>
      <c r="C1415" s="27"/>
      <c r="D1415" s="27"/>
      <c r="E1415" s="27"/>
      <c r="F1415" s="27"/>
      <c r="G1415" s="27"/>
      <c r="H1415" s="94"/>
    </row>
    <row r="1416" spans="1:8" ht="13.5">
      <c r="A1416" s="105"/>
      <c r="B1416" s="16"/>
      <c r="C1416" s="27"/>
      <c r="D1416" s="27"/>
      <c r="E1416" s="27"/>
      <c r="F1416" s="27"/>
      <c r="G1416" s="27"/>
      <c r="H1416" s="94"/>
    </row>
    <row r="1417" spans="1:8" ht="13.5">
      <c r="A1417" s="105"/>
      <c r="B1417" s="16"/>
      <c r="C1417" s="27"/>
      <c r="D1417" s="27"/>
      <c r="E1417" s="27"/>
      <c r="F1417" s="27"/>
      <c r="G1417" s="27"/>
      <c r="H1417" s="94"/>
    </row>
    <row r="1418" spans="1:8" ht="13.5">
      <c r="A1418" s="105"/>
      <c r="B1418" s="16"/>
      <c r="C1418" s="27"/>
      <c r="D1418" s="27"/>
      <c r="E1418" s="27"/>
      <c r="F1418" s="27"/>
      <c r="G1418" s="27"/>
      <c r="H1418" s="94"/>
    </row>
    <row r="1419" spans="1:8" ht="13.5">
      <c r="A1419" s="105"/>
      <c r="B1419" s="16"/>
      <c r="C1419" s="27"/>
      <c r="D1419" s="27"/>
      <c r="E1419" s="27"/>
      <c r="F1419" s="27"/>
      <c r="G1419" s="27"/>
      <c r="H1419" s="94"/>
    </row>
    <row r="1420" spans="1:8" ht="13.5">
      <c r="A1420" s="105"/>
      <c r="B1420" s="16"/>
      <c r="C1420" s="27"/>
      <c r="D1420" s="27"/>
      <c r="E1420" s="27"/>
      <c r="F1420" s="27"/>
      <c r="G1420" s="27"/>
      <c r="H1420" s="94"/>
    </row>
    <row r="1421" spans="1:8" ht="14.25" thickBot="1">
      <c r="A1421" s="98"/>
      <c r="B1421" s="106" t="s">
        <v>169</v>
      </c>
      <c r="C1421" s="103">
        <f>SUM(C1380:C1420)</f>
        <v>0</v>
      </c>
      <c r="D1421" s="103">
        <f>SUM(D1380:D1420)</f>
        <v>0</v>
      </c>
      <c r="E1421" s="103">
        <f>SUM(E1380:E1420)</f>
        <v>0</v>
      </c>
      <c r="F1421" s="103">
        <f>SUM(F1380:F1420)</f>
        <v>0</v>
      </c>
      <c r="G1421" s="103">
        <f>SUM(G1380:G1420)</f>
        <v>0</v>
      </c>
      <c r="H1421" s="101">
        <f>SUM(C1421:G1421)</f>
        <v>0</v>
      </c>
    </row>
    <row r="1422" ht="14.25" thickTop="1"/>
    <row r="1423" spans="5:8" ht="13.5">
      <c r="E1423" s="107" t="s">
        <v>174</v>
      </c>
      <c r="F1423" s="107">
        <f>D1377-H1421</f>
        <v>0</v>
      </c>
      <c r="G1423" s="107" t="s">
        <v>172</v>
      </c>
      <c r="H1423" s="108"/>
    </row>
    <row r="1424" spans="5:8" ht="13.5">
      <c r="E1424" s="109" t="s">
        <v>171</v>
      </c>
      <c r="F1424" s="110" t="e">
        <f>F1423/D1377</f>
        <v>#DIV/0!</v>
      </c>
      <c r="G1424" s="108"/>
      <c r="H1424" s="108"/>
    </row>
    <row r="1426" spans="2:7" ht="28.5">
      <c r="B1426" s="144" t="s">
        <v>199</v>
      </c>
      <c r="C1426" s="144"/>
      <c r="D1426" s="144"/>
      <c r="E1426" s="144"/>
      <c r="F1426" s="144"/>
      <c r="G1426" s="144"/>
    </row>
    <row r="1427" spans="6:7" ht="14.25" thickBot="1">
      <c r="F1427" s="128" t="s">
        <v>161</v>
      </c>
      <c r="G1427" s="128" t="s">
        <v>163</v>
      </c>
    </row>
    <row r="1428" spans="1:8" ht="14.25" thickTop="1">
      <c r="A1428" s="84" t="s">
        <v>146</v>
      </c>
      <c r="B1428" s="85"/>
      <c r="C1428" s="145" t="s">
        <v>157</v>
      </c>
      <c r="D1428" s="146"/>
      <c r="E1428" s="147" t="s">
        <v>158</v>
      </c>
      <c r="F1428" s="148"/>
      <c r="G1428" s="148"/>
      <c r="H1428" s="146"/>
    </row>
    <row r="1429" spans="1:8" ht="13.5">
      <c r="A1429" s="88" t="s">
        <v>147</v>
      </c>
      <c r="B1429" s="89"/>
      <c r="C1429" s="90" t="s">
        <v>152</v>
      </c>
      <c r="D1429" s="91" t="s">
        <v>153</v>
      </c>
      <c r="E1429" s="92" t="s">
        <v>152</v>
      </c>
      <c r="F1429" s="26" t="s">
        <v>153</v>
      </c>
      <c r="G1429" s="26" t="s">
        <v>152</v>
      </c>
      <c r="H1429" s="91" t="s">
        <v>153</v>
      </c>
    </row>
    <row r="1430" spans="1:8" ht="13.5">
      <c r="A1430" s="88" t="s">
        <v>148</v>
      </c>
      <c r="B1430" s="89"/>
      <c r="C1430" s="93"/>
      <c r="D1430" s="94"/>
      <c r="E1430" s="95"/>
      <c r="F1430" s="27"/>
      <c r="G1430" s="96"/>
      <c r="H1430" s="94"/>
    </row>
    <row r="1431" spans="1:8" ht="13.5">
      <c r="A1431" s="88" t="s">
        <v>149</v>
      </c>
      <c r="B1431" s="89"/>
      <c r="C1431" s="93"/>
      <c r="D1431" s="94"/>
      <c r="E1431" s="95"/>
      <c r="F1431" s="27"/>
      <c r="G1431" s="96"/>
      <c r="H1431" s="94"/>
    </row>
    <row r="1432" spans="1:8" ht="13.5">
      <c r="A1432" s="149" t="s">
        <v>150</v>
      </c>
      <c r="B1432" s="97"/>
      <c r="C1432" s="93"/>
      <c r="D1432" s="94"/>
      <c r="E1432" s="95"/>
      <c r="F1432" s="27"/>
      <c r="G1432" s="96"/>
      <c r="H1432" s="94"/>
    </row>
    <row r="1433" spans="1:8" ht="13.5">
      <c r="A1433" s="150"/>
      <c r="B1433" s="97"/>
      <c r="C1433" s="93"/>
      <c r="D1433" s="94"/>
      <c r="E1433" s="95"/>
      <c r="F1433" s="27"/>
      <c r="G1433" s="96"/>
      <c r="H1433" s="94"/>
    </row>
    <row r="1434" spans="1:8" ht="14.25" thickBot="1">
      <c r="A1434" s="98" t="s">
        <v>151</v>
      </c>
      <c r="B1434" s="99"/>
      <c r="C1434" s="100" t="s">
        <v>159</v>
      </c>
      <c r="D1434" s="101">
        <f>SUM(D1430:D1433)</f>
        <v>0</v>
      </c>
      <c r="E1434" s="102"/>
      <c r="F1434" s="103"/>
      <c r="G1434" s="103" t="s">
        <v>159</v>
      </c>
      <c r="H1434" s="101">
        <f>SUM(F1430:F1434)+SUM(H1430:H1433)</f>
        <v>0</v>
      </c>
    </row>
    <row r="1435" ht="15" thickBot="1" thickTop="1"/>
    <row r="1436" spans="1:8" ht="14.25" thickTop="1">
      <c r="A1436" s="84" t="s">
        <v>154</v>
      </c>
      <c r="B1436" s="104" t="s">
        <v>155</v>
      </c>
      <c r="C1436" s="87" t="s">
        <v>8</v>
      </c>
      <c r="D1436" s="87" t="s">
        <v>9</v>
      </c>
      <c r="E1436" s="87" t="s">
        <v>11</v>
      </c>
      <c r="F1436" s="87" t="s">
        <v>156</v>
      </c>
      <c r="G1436" s="87"/>
      <c r="H1436" s="86" t="s">
        <v>168</v>
      </c>
    </row>
    <row r="1437" spans="1:8" ht="13.5">
      <c r="A1437" s="105"/>
      <c r="B1437" s="16"/>
      <c r="C1437" s="27"/>
      <c r="D1437" s="27"/>
      <c r="E1437" s="27"/>
      <c r="F1437" s="27"/>
      <c r="G1437" s="27"/>
      <c r="H1437" s="94"/>
    </row>
    <row r="1438" spans="1:8" ht="13.5">
      <c r="A1438" s="105"/>
      <c r="B1438" s="16"/>
      <c r="C1438" s="27"/>
      <c r="D1438" s="27"/>
      <c r="E1438" s="27"/>
      <c r="F1438" s="27"/>
      <c r="G1438" s="27"/>
      <c r="H1438" s="94"/>
    </row>
    <row r="1439" spans="1:8" ht="13.5">
      <c r="A1439" s="105"/>
      <c r="B1439" s="16"/>
      <c r="C1439" s="27"/>
      <c r="D1439" s="27"/>
      <c r="E1439" s="27"/>
      <c r="F1439" s="27"/>
      <c r="G1439" s="27"/>
      <c r="H1439" s="94"/>
    </row>
    <row r="1440" spans="1:8" ht="13.5">
      <c r="A1440" s="105"/>
      <c r="B1440" s="16"/>
      <c r="C1440" s="27"/>
      <c r="D1440" s="27"/>
      <c r="E1440" s="27"/>
      <c r="F1440" s="27"/>
      <c r="G1440" s="27"/>
      <c r="H1440" s="94"/>
    </row>
    <row r="1441" spans="1:8" ht="13.5">
      <c r="A1441" s="105"/>
      <c r="B1441" s="16"/>
      <c r="C1441" s="27"/>
      <c r="D1441" s="27"/>
      <c r="E1441" s="27"/>
      <c r="F1441" s="27"/>
      <c r="G1441" s="27"/>
      <c r="H1441" s="94"/>
    </row>
    <row r="1442" spans="1:8" ht="13.5">
      <c r="A1442" s="105"/>
      <c r="B1442" s="16"/>
      <c r="C1442" s="27"/>
      <c r="D1442" s="27"/>
      <c r="E1442" s="27"/>
      <c r="F1442" s="27"/>
      <c r="G1442" s="27"/>
      <c r="H1442" s="94"/>
    </row>
    <row r="1443" spans="1:8" ht="13.5">
      <c r="A1443" s="105"/>
      <c r="B1443" s="16"/>
      <c r="C1443" s="27"/>
      <c r="D1443" s="27"/>
      <c r="E1443" s="27"/>
      <c r="F1443" s="27"/>
      <c r="G1443" s="27"/>
      <c r="H1443" s="94"/>
    </row>
    <row r="1444" spans="1:8" ht="13.5">
      <c r="A1444" s="105"/>
      <c r="B1444" s="16"/>
      <c r="C1444" s="27"/>
      <c r="D1444" s="27"/>
      <c r="E1444" s="27"/>
      <c r="F1444" s="27"/>
      <c r="G1444" s="27"/>
      <c r="H1444" s="94"/>
    </row>
    <row r="1445" spans="1:8" ht="13.5">
      <c r="A1445" s="105"/>
      <c r="B1445" s="16"/>
      <c r="C1445" s="27"/>
      <c r="D1445" s="27"/>
      <c r="E1445" s="27"/>
      <c r="F1445" s="27"/>
      <c r="G1445" s="27"/>
      <c r="H1445" s="94"/>
    </row>
    <row r="1446" spans="1:8" ht="13.5">
      <c r="A1446" s="105"/>
      <c r="B1446" s="16"/>
      <c r="C1446" s="27"/>
      <c r="D1446" s="27"/>
      <c r="E1446" s="27"/>
      <c r="F1446" s="27"/>
      <c r="G1446" s="27"/>
      <c r="H1446" s="94"/>
    </row>
    <row r="1447" spans="1:8" ht="13.5">
      <c r="A1447" s="105"/>
      <c r="B1447" s="16"/>
      <c r="C1447" s="27"/>
      <c r="D1447" s="27"/>
      <c r="E1447" s="27"/>
      <c r="F1447" s="27"/>
      <c r="G1447" s="27"/>
      <c r="H1447" s="94"/>
    </row>
    <row r="1448" spans="1:8" ht="13.5">
      <c r="A1448" s="105"/>
      <c r="B1448" s="16"/>
      <c r="C1448" s="27"/>
      <c r="D1448" s="27"/>
      <c r="E1448" s="27"/>
      <c r="F1448" s="27"/>
      <c r="G1448" s="27"/>
      <c r="H1448" s="94"/>
    </row>
    <row r="1449" spans="1:8" ht="13.5">
      <c r="A1449" s="105"/>
      <c r="B1449" s="16"/>
      <c r="C1449" s="27"/>
      <c r="D1449" s="27"/>
      <c r="E1449" s="27"/>
      <c r="F1449" s="27"/>
      <c r="G1449" s="27"/>
      <c r="H1449" s="94"/>
    </row>
    <row r="1450" spans="1:8" ht="13.5">
      <c r="A1450" s="105"/>
      <c r="B1450" s="16"/>
      <c r="C1450" s="27"/>
      <c r="D1450" s="27"/>
      <c r="E1450" s="27"/>
      <c r="F1450" s="27"/>
      <c r="G1450" s="27"/>
      <c r="H1450" s="94"/>
    </row>
    <row r="1451" spans="1:8" ht="13.5">
      <c r="A1451" s="105"/>
      <c r="B1451" s="16"/>
      <c r="C1451" s="27"/>
      <c r="D1451" s="27"/>
      <c r="E1451" s="27"/>
      <c r="F1451" s="27"/>
      <c r="G1451" s="27"/>
      <c r="H1451" s="94"/>
    </row>
    <row r="1452" spans="1:8" ht="13.5">
      <c r="A1452" s="105"/>
      <c r="B1452" s="16"/>
      <c r="C1452" s="27"/>
      <c r="D1452" s="27"/>
      <c r="E1452" s="27"/>
      <c r="F1452" s="27"/>
      <c r="G1452" s="27"/>
      <c r="H1452" s="94"/>
    </row>
    <row r="1453" spans="1:8" ht="13.5">
      <c r="A1453" s="105"/>
      <c r="B1453" s="16"/>
      <c r="C1453" s="27"/>
      <c r="D1453" s="27"/>
      <c r="E1453" s="27"/>
      <c r="F1453" s="27"/>
      <c r="G1453" s="27"/>
      <c r="H1453" s="94"/>
    </row>
    <row r="1454" spans="1:8" ht="13.5">
      <c r="A1454" s="105"/>
      <c r="B1454" s="16"/>
      <c r="C1454" s="27"/>
      <c r="D1454" s="27"/>
      <c r="E1454" s="27"/>
      <c r="F1454" s="27"/>
      <c r="G1454" s="27"/>
      <c r="H1454" s="94"/>
    </row>
    <row r="1455" spans="1:8" ht="13.5">
      <c r="A1455" s="105"/>
      <c r="B1455" s="16"/>
      <c r="C1455" s="27"/>
      <c r="D1455" s="27"/>
      <c r="E1455" s="27"/>
      <c r="F1455" s="27"/>
      <c r="G1455" s="27"/>
      <c r="H1455" s="94"/>
    </row>
    <row r="1456" spans="1:8" ht="13.5">
      <c r="A1456" s="105"/>
      <c r="B1456" s="16"/>
      <c r="C1456" s="27"/>
      <c r="D1456" s="27"/>
      <c r="E1456" s="27"/>
      <c r="F1456" s="27"/>
      <c r="G1456" s="27"/>
      <c r="H1456" s="94"/>
    </row>
    <row r="1457" spans="1:8" ht="13.5">
      <c r="A1457" s="105"/>
      <c r="B1457" s="16"/>
      <c r="C1457" s="27"/>
      <c r="D1457" s="27"/>
      <c r="E1457" s="27"/>
      <c r="F1457" s="27"/>
      <c r="G1457" s="27"/>
      <c r="H1457" s="94"/>
    </row>
    <row r="1458" spans="1:8" ht="13.5">
      <c r="A1458" s="105"/>
      <c r="B1458" s="16"/>
      <c r="C1458" s="27"/>
      <c r="D1458" s="27"/>
      <c r="E1458" s="27"/>
      <c r="F1458" s="27"/>
      <c r="G1458" s="27"/>
      <c r="H1458" s="94"/>
    </row>
    <row r="1459" spans="1:8" ht="13.5">
      <c r="A1459" s="105"/>
      <c r="B1459" s="16"/>
      <c r="C1459" s="27"/>
      <c r="D1459" s="27"/>
      <c r="E1459" s="27"/>
      <c r="F1459" s="27"/>
      <c r="G1459" s="27"/>
      <c r="H1459" s="94"/>
    </row>
    <row r="1460" spans="1:8" ht="13.5">
      <c r="A1460" s="105"/>
      <c r="B1460" s="16"/>
      <c r="C1460" s="27"/>
      <c r="D1460" s="27"/>
      <c r="E1460" s="27"/>
      <c r="F1460" s="27"/>
      <c r="G1460" s="27"/>
      <c r="H1460" s="94"/>
    </row>
    <row r="1461" spans="1:8" ht="13.5">
      <c r="A1461" s="105"/>
      <c r="B1461" s="16"/>
      <c r="C1461" s="27"/>
      <c r="D1461" s="27"/>
      <c r="E1461" s="27"/>
      <c r="F1461" s="27"/>
      <c r="G1461" s="27"/>
      <c r="H1461" s="94"/>
    </row>
    <row r="1462" spans="1:8" ht="13.5">
      <c r="A1462" s="105"/>
      <c r="B1462" s="16"/>
      <c r="C1462" s="27"/>
      <c r="D1462" s="27"/>
      <c r="E1462" s="27"/>
      <c r="F1462" s="27"/>
      <c r="G1462" s="27"/>
      <c r="H1462" s="94"/>
    </row>
    <row r="1463" spans="1:8" ht="13.5">
      <c r="A1463" s="105"/>
      <c r="B1463" s="16"/>
      <c r="C1463" s="27"/>
      <c r="D1463" s="27"/>
      <c r="E1463" s="27"/>
      <c r="F1463" s="27"/>
      <c r="G1463" s="27"/>
      <c r="H1463" s="94"/>
    </row>
    <row r="1464" spans="1:8" ht="13.5">
      <c r="A1464" s="105"/>
      <c r="B1464" s="16"/>
      <c r="C1464" s="27"/>
      <c r="D1464" s="27"/>
      <c r="E1464" s="27"/>
      <c r="F1464" s="27"/>
      <c r="G1464" s="27"/>
      <c r="H1464" s="94"/>
    </row>
    <row r="1465" spans="1:8" ht="13.5">
      <c r="A1465" s="105"/>
      <c r="B1465" s="16"/>
      <c r="C1465" s="27"/>
      <c r="D1465" s="27"/>
      <c r="E1465" s="27"/>
      <c r="F1465" s="27"/>
      <c r="G1465" s="27"/>
      <c r="H1465" s="94"/>
    </row>
    <row r="1466" spans="1:8" ht="13.5">
      <c r="A1466" s="105"/>
      <c r="B1466" s="16"/>
      <c r="C1466" s="27"/>
      <c r="D1466" s="27"/>
      <c r="E1466" s="27"/>
      <c r="F1466" s="27"/>
      <c r="G1466" s="27"/>
      <c r="H1466" s="94"/>
    </row>
    <row r="1467" spans="1:8" ht="13.5">
      <c r="A1467" s="105"/>
      <c r="B1467" s="16"/>
      <c r="C1467" s="27"/>
      <c r="D1467" s="27"/>
      <c r="E1467" s="27"/>
      <c r="F1467" s="27"/>
      <c r="G1467" s="27"/>
      <c r="H1467" s="94"/>
    </row>
    <row r="1468" spans="1:8" ht="13.5">
      <c r="A1468" s="105"/>
      <c r="B1468" s="16"/>
      <c r="C1468" s="27"/>
      <c r="D1468" s="27"/>
      <c r="E1468" s="27"/>
      <c r="F1468" s="27"/>
      <c r="G1468" s="27"/>
      <c r="H1468" s="94"/>
    </row>
    <row r="1469" spans="1:8" ht="13.5">
      <c r="A1469" s="105"/>
      <c r="B1469" s="16"/>
      <c r="C1469" s="27"/>
      <c r="D1469" s="27"/>
      <c r="E1469" s="27"/>
      <c r="F1469" s="27"/>
      <c r="G1469" s="27"/>
      <c r="H1469" s="94"/>
    </row>
    <row r="1470" spans="1:8" ht="13.5">
      <c r="A1470" s="105"/>
      <c r="B1470" s="16"/>
      <c r="C1470" s="27"/>
      <c r="D1470" s="27"/>
      <c r="E1470" s="27"/>
      <c r="F1470" s="27"/>
      <c r="G1470" s="27"/>
      <c r="H1470" s="94"/>
    </row>
    <row r="1471" spans="1:8" ht="13.5">
      <c r="A1471" s="105"/>
      <c r="B1471" s="16"/>
      <c r="C1471" s="27"/>
      <c r="D1471" s="27"/>
      <c r="E1471" s="27"/>
      <c r="F1471" s="27"/>
      <c r="G1471" s="27"/>
      <c r="H1471" s="94"/>
    </row>
    <row r="1472" spans="1:8" ht="13.5">
      <c r="A1472" s="105"/>
      <c r="B1472" s="16"/>
      <c r="C1472" s="27"/>
      <c r="D1472" s="27"/>
      <c r="E1472" s="27"/>
      <c r="F1472" s="27"/>
      <c r="G1472" s="27"/>
      <c r="H1472" s="94"/>
    </row>
    <row r="1473" spans="1:8" ht="13.5">
      <c r="A1473" s="105"/>
      <c r="B1473" s="16"/>
      <c r="C1473" s="27"/>
      <c r="D1473" s="27"/>
      <c r="E1473" s="27"/>
      <c r="F1473" s="27"/>
      <c r="G1473" s="27"/>
      <c r="H1473" s="94"/>
    </row>
    <row r="1474" spans="1:8" ht="13.5">
      <c r="A1474" s="105"/>
      <c r="B1474" s="16"/>
      <c r="C1474" s="27"/>
      <c r="D1474" s="27"/>
      <c r="E1474" s="27"/>
      <c r="F1474" s="27"/>
      <c r="G1474" s="27"/>
      <c r="H1474" s="94"/>
    </row>
    <row r="1475" spans="1:8" ht="13.5">
      <c r="A1475" s="105"/>
      <c r="B1475" s="16"/>
      <c r="C1475" s="27"/>
      <c r="D1475" s="27"/>
      <c r="E1475" s="27"/>
      <c r="F1475" s="27"/>
      <c r="G1475" s="27"/>
      <c r="H1475" s="94"/>
    </row>
    <row r="1476" spans="1:8" ht="13.5">
      <c r="A1476" s="105"/>
      <c r="B1476" s="16"/>
      <c r="C1476" s="27"/>
      <c r="D1476" s="27"/>
      <c r="E1476" s="27"/>
      <c r="F1476" s="27"/>
      <c r="G1476" s="27"/>
      <c r="H1476" s="94"/>
    </row>
    <row r="1477" spans="1:8" ht="13.5">
      <c r="A1477" s="105"/>
      <c r="B1477" s="16"/>
      <c r="C1477" s="27"/>
      <c r="D1477" s="27"/>
      <c r="E1477" s="27"/>
      <c r="F1477" s="27"/>
      <c r="G1477" s="27"/>
      <c r="H1477" s="94"/>
    </row>
    <row r="1478" spans="1:8" ht="14.25" thickBot="1">
      <c r="A1478" s="98"/>
      <c r="B1478" s="106" t="s">
        <v>169</v>
      </c>
      <c r="C1478" s="103">
        <f>SUM(C1437:C1477)</f>
        <v>0</v>
      </c>
      <c r="D1478" s="103">
        <f>SUM(D1437:D1477)</f>
        <v>0</v>
      </c>
      <c r="E1478" s="103">
        <f>SUM(E1437:E1477)</f>
        <v>0</v>
      </c>
      <c r="F1478" s="103">
        <f>SUM(F1437:F1477)</f>
        <v>0</v>
      </c>
      <c r="G1478" s="103">
        <f>SUM(G1437:G1477)</f>
        <v>0</v>
      </c>
      <c r="H1478" s="101">
        <f>SUM(C1478:G1478)</f>
        <v>0</v>
      </c>
    </row>
    <row r="1479" ht="14.25" thickTop="1"/>
    <row r="1480" spans="5:8" ht="13.5">
      <c r="E1480" s="107" t="s">
        <v>174</v>
      </c>
      <c r="F1480" s="107">
        <f>D1434-H1478</f>
        <v>0</v>
      </c>
      <c r="G1480" s="107" t="s">
        <v>172</v>
      </c>
      <c r="H1480" s="108"/>
    </row>
    <row r="1481" spans="5:8" ht="13.5">
      <c r="E1481" s="109" t="s">
        <v>171</v>
      </c>
      <c r="F1481" s="110" t="e">
        <f>F1480/D1434</f>
        <v>#DIV/0!</v>
      </c>
      <c r="G1481" s="108"/>
      <c r="H1481" s="108"/>
    </row>
    <row r="1483" spans="2:7" ht="28.5">
      <c r="B1483" s="144" t="s">
        <v>200</v>
      </c>
      <c r="C1483" s="144"/>
      <c r="D1483" s="144"/>
      <c r="E1483" s="144"/>
      <c r="F1483" s="144"/>
      <c r="G1483" s="144"/>
    </row>
    <row r="1484" spans="6:7" ht="14.25" thickBot="1">
      <c r="F1484" s="128" t="s">
        <v>161</v>
      </c>
      <c r="G1484" s="128" t="s">
        <v>163</v>
      </c>
    </row>
    <row r="1485" spans="1:8" ht="14.25" thickTop="1">
      <c r="A1485" s="84" t="s">
        <v>146</v>
      </c>
      <c r="B1485" s="85"/>
      <c r="C1485" s="145" t="s">
        <v>157</v>
      </c>
      <c r="D1485" s="146"/>
      <c r="E1485" s="147" t="s">
        <v>158</v>
      </c>
      <c r="F1485" s="148"/>
      <c r="G1485" s="148"/>
      <c r="H1485" s="146"/>
    </row>
    <row r="1486" spans="1:8" ht="13.5">
      <c r="A1486" s="88" t="s">
        <v>147</v>
      </c>
      <c r="B1486" s="89"/>
      <c r="C1486" s="90" t="s">
        <v>152</v>
      </c>
      <c r="D1486" s="91" t="s">
        <v>153</v>
      </c>
      <c r="E1486" s="92" t="s">
        <v>152</v>
      </c>
      <c r="F1486" s="26" t="s">
        <v>153</v>
      </c>
      <c r="G1486" s="26" t="s">
        <v>152</v>
      </c>
      <c r="H1486" s="91" t="s">
        <v>153</v>
      </c>
    </row>
    <row r="1487" spans="1:8" ht="13.5">
      <c r="A1487" s="88" t="s">
        <v>148</v>
      </c>
      <c r="B1487" s="89"/>
      <c r="C1487" s="93"/>
      <c r="D1487" s="94"/>
      <c r="E1487" s="95"/>
      <c r="F1487" s="27"/>
      <c r="G1487" s="96"/>
      <c r="H1487" s="94"/>
    </row>
    <row r="1488" spans="1:8" ht="13.5">
      <c r="A1488" s="88" t="s">
        <v>149</v>
      </c>
      <c r="B1488" s="89"/>
      <c r="C1488" s="93"/>
      <c r="D1488" s="94"/>
      <c r="E1488" s="95"/>
      <c r="F1488" s="27"/>
      <c r="G1488" s="96"/>
      <c r="H1488" s="94"/>
    </row>
    <row r="1489" spans="1:8" ht="13.5">
      <c r="A1489" s="149" t="s">
        <v>150</v>
      </c>
      <c r="B1489" s="97"/>
      <c r="C1489" s="93"/>
      <c r="D1489" s="94"/>
      <c r="E1489" s="95"/>
      <c r="F1489" s="27"/>
      <c r="G1489" s="96"/>
      <c r="H1489" s="94"/>
    </row>
    <row r="1490" spans="1:8" ht="13.5">
      <c r="A1490" s="150"/>
      <c r="B1490" s="97"/>
      <c r="C1490" s="93"/>
      <c r="D1490" s="94"/>
      <c r="E1490" s="95"/>
      <c r="F1490" s="27"/>
      <c r="G1490" s="96"/>
      <c r="H1490" s="94"/>
    </row>
    <row r="1491" spans="1:8" ht="14.25" thickBot="1">
      <c r="A1491" s="98" t="s">
        <v>151</v>
      </c>
      <c r="B1491" s="99"/>
      <c r="C1491" s="100" t="s">
        <v>159</v>
      </c>
      <c r="D1491" s="101">
        <f>SUM(D1487:D1490)</f>
        <v>0</v>
      </c>
      <c r="E1491" s="102"/>
      <c r="F1491" s="103"/>
      <c r="G1491" s="103" t="s">
        <v>159</v>
      </c>
      <c r="H1491" s="101">
        <f>SUM(F1487:F1491)+SUM(H1487:H1490)</f>
        <v>0</v>
      </c>
    </row>
    <row r="1492" ht="15" thickBot="1" thickTop="1"/>
    <row r="1493" spans="1:8" ht="14.25" thickTop="1">
      <c r="A1493" s="84" t="s">
        <v>154</v>
      </c>
      <c r="B1493" s="104" t="s">
        <v>155</v>
      </c>
      <c r="C1493" s="87" t="s">
        <v>8</v>
      </c>
      <c r="D1493" s="87" t="s">
        <v>9</v>
      </c>
      <c r="E1493" s="87" t="s">
        <v>11</v>
      </c>
      <c r="F1493" s="87" t="s">
        <v>156</v>
      </c>
      <c r="G1493" s="87"/>
      <c r="H1493" s="86" t="s">
        <v>168</v>
      </c>
    </row>
    <row r="1494" spans="1:8" ht="13.5">
      <c r="A1494" s="105"/>
      <c r="B1494" s="16"/>
      <c r="C1494" s="27"/>
      <c r="D1494" s="27"/>
      <c r="E1494" s="27"/>
      <c r="F1494" s="27"/>
      <c r="G1494" s="27"/>
      <c r="H1494" s="94"/>
    </row>
    <row r="1495" spans="1:8" ht="13.5">
      <c r="A1495" s="105"/>
      <c r="B1495" s="16"/>
      <c r="C1495" s="27"/>
      <c r="D1495" s="27"/>
      <c r="E1495" s="27"/>
      <c r="F1495" s="27"/>
      <c r="G1495" s="27"/>
      <c r="H1495" s="94"/>
    </row>
    <row r="1496" spans="1:8" ht="13.5">
      <c r="A1496" s="105"/>
      <c r="B1496" s="16"/>
      <c r="C1496" s="27"/>
      <c r="D1496" s="27"/>
      <c r="E1496" s="27"/>
      <c r="F1496" s="27"/>
      <c r="G1496" s="27"/>
      <c r="H1496" s="94"/>
    </row>
    <row r="1497" spans="1:8" ht="13.5">
      <c r="A1497" s="105"/>
      <c r="B1497" s="16"/>
      <c r="C1497" s="27"/>
      <c r="D1497" s="27"/>
      <c r="E1497" s="27"/>
      <c r="F1497" s="27"/>
      <c r="G1497" s="27"/>
      <c r="H1497" s="94"/>
    </row>
    <row r="1498" spans="1:8" ht="13.5">
      <c r="A1498" s="105"/>
      <c r="B1498" s="16"/>
      <c r="C1498" s="27"/>
      <c r="D1498" s="27"/>
      <c r="E1498" s="27"/>
      <c r="F1498" s="27"/>
      <c r="G1498" s="27"/>
      <c r="H1498" s="94"/>
    </row>
    <row r="1499" spans="1:8" ht="13.5">
      <c r="A1499" s="105"/>
      <c r="B1499" s="16"/>
      <c r="C1499" s="27"/>
      <c r="D1499" s="27"/>
      <c r="E1499" s="27"/>
      <c r="F1499" s="27"/>
      <c r="G1499" s="27"/>
      <c r="H1499" s="94"/>
    </row>
    <row r="1500" spans="1:8" ht="13.5">
      <c r="A1500" s="105"/>
      <c r="B1500" s="16"/>
      <c r="C1500" s="27"/>
      <c r="D1500" s="27"/>
      <c r="E1500" s="27"/>
      <c r="F1500" s="27"/>
      <c r="G1500" s="27"/>
      <c r="H1500" s="94"/>
    </row>
    <row r="1501" spans="1:8" ht="13.5">
      <c r="A1501" s="105"/>
      <c r="B1501" s="16"/>
      <c r="C1501" s="27"/>
      <c r="D1501" s="27"/>
      <c r="E1501" s="27"/>
      <c r="F1501" s="27"/>
      <c r="G1501" s="27"/>
      <c r="H1501" s="94"/>
    </row>
    <row r="1502" spans="1:8" ht="13.5">
      <c r="A1502" s="105"/>
      <c r="B1502" s="16"/>
      <c r="C1502" s="27"/>
      <c r="D1502" s="27"/>
      <c r="E1502" s="27"/>
      <c r="F1502" s="27"/>
      <c r="G1502" s="27"/>
      <c r="H1502" s="94"/>
    </row>
    <row r="1503" spans="1:8" ht="13.5">
      <c r="A1503" s="105"/>
      <c r="B1503" s="16"/>
      <c r="C1503" s="27"/>
      <c r="D1503" s="27"/>
      <c r="E1503" s="27"/>
      <c r="F1503" s="27"/>
      <c r="G1503" s="27"/>
      <c r="H1503" s="94"/>
    </row>
    <row r="1504" spans="1:8" ht="13.5">
      <c r="A1504" s="105"/>
      <c r="B1504" s="16"/>
      <c r="C1504" s="27"/>
      <c r="D1504" s="27"/>
      <c r="E1504" s="27"/>
      <c r="F1504" s="27"/>
      <c r="G1504" s="27"/>
      <c r="H1504" s="94"/>
    </row>
    <row r="1505" spans="1:8" ht="13.5">
      <c r="A1505" s="105"/>
      <c r="B1505" s="16"/>
      <c r="C1505" s="27"/>
      <c r="D1505" s="27"/>
      <c r="E1505" s="27"/>
      <c r="F1505" s="27"/>
      <c r="G1505" s="27"/>
      <c r="H1505" s="94"/>
    </row>
    <row r="1506" spans="1:8" ht="13.5">
      <c r="A1506" s="105"/>
      <c r="B1506" s="16"/>
      <c r="C1506" s="27"/>
      <c r="D1506" s="27"/>
      <c r="E1506" s="27"/>
      <c r="F1506" s="27"/>
      <c r="G1506" s="27"/>
      <c r="H1506" s="94"/>
    </row>
    <row r="1507" spans="1:8" ht="13.5">
      <c r="A1507" s="105"/>
      <c r="B1507" s="16"/>
      <c r="C1507" s="27"/>
      <c r="D1507" s="27"/>
      <c r="E1507" s="27"/>
      <c r="F1507" s="27"/>
      <c r="G1507" s="27"/>
      <c r="H1507" s="94"/>
    </row>
    <row r="1508" spans="1:8" ht="13.5">
      <c r="A1508" s="105"/>
      <c r="B1508" s="16"/>
      <c r="C1508" s="27"/>
      <c r="D1508" s="27"/>
      <c r="E1508" s="27"/>
      <c r="F1508" s="27"/>
      <c r="G1508" s="27"/>
      <c r="H1508" s="94"/>
    </row>
    <row r="1509" spans="1:8" ht="13.5">
      <c r="A1509" s="105"/>
      <c r="B1509" s="16"/>
      <c r="C1509" s="27"/>
      <c r="D1509" s="27"/>
      <c r="E1509" s="27"/>
      <c r="F1509" s="27"/>
      <c r="G1509" s="27"/>
      <c r="H1509" s="94"/>
    </row>
    <row r="1510" spans="1:8" ht="13.5">
      <c r="A1510" s="105"/>
      <c r="B1510" s="16"/>
      <c r="C1510" s="27"/>
      <c r="D1510" s="27"/>
      <c r="E1510" s="27"/>
      <c r="F1510" s="27"/>
      <c r="G1510" s="27"/>
      <c r="H1510" s="94"/>
    </row>
    <row r="1511" spans="1:8" ht="13.5">
      <c r="A1511" s="105"/>
      <c r="B1511" s="16"/>
      <c r="C1511" s="27"/>
      <c r="D1511" s="27"/>
      <c r="E1511" s="27"/>
      <c r="F1511" s="27"/>
      <c r="G1511" s="27"/>
      <c r="H1511" s="94"/>
    </row>
    <row r="1512" spans="1:8" ht="13.5">
      <c r="A1512" s="105"/>
      <c r="B1512" s="16"/>
      <c r="C1512" s="27"/>
      <c r="D1512" s="27"/>
      <c r="E1512" s="27"/>
      <c r="F1512" s="27"/>
      <c r="G1512" s="27"/>
      <c r="H1512" s="94"/>
    </row>
    <row r="1513" spans="1:8" ht="13.5">
      <c r="A1513" s="105"/>
      <c r="B1513" s="16"/>
      <c r="C1513" s="27"/>
      <c r="D1513" s="27"/>
      <c r="E1513" s="27"/>
      <c r="F1513" s="27"/>
      <c r="G1513" s="27"/>
      <c r="H1513" s="94"/>
    </row>
    <row r="1514" spans="1:8" ht="13.5">
      <c r="A1514" s="105"/>
      <c r="B1514" s="16"/>
      <c r="C1514" s="27"/>
      <c r="D1514" s="27"/>
      <c r="E1514" s="27"/>
      <c r="F1514" s="27"/>
      <c r="G1514" s="27"/>
      <c r="H1514" s="94"/>
    </row>
    <row r="1515" spans="1:8" ht="13.5">
      <c r="A1515" s="105"/>
      <c r="B1515" s="16"/>
      <c r="C1515" s="27"/>
      <c r="D1515" s="27"/>
      <c r="E1515" s="27"/>
      <c r="F1515" s="27"/>
      <c r="G1515" s="27"/>
      <c r="H1515" s="94"/>
    </row>
    <row r="1516" spans="1:8" ht="13.5">
      <c r="A1516" s="105"/>
      <c r="B1516" s="16"/>
      <c r="C1516" s="27"/>
      <c r="D1516" s="27"/>
      <c r="E1516" s="27"/>
      <c r="F1516" s="27"/>
      <c r="G1516" s="27"/>
      <c r="H1516" s="94"/>
    </row>
    <row r="1517" spans="1:8" ht="13.5">
      <c r="A1517" s="105"/>
      <c r="B1517" s="16"/>
      <c r="C1517" s="27"/>
      <c r="D1517" s="27"/>
      <c r="E1517" s="27"/>
      <c r="F1517" s="27"/>
      <c r="G1517" s="27"/>
      <c r="H1517" s="94"/>
    </row>
    <row r="1518" spans="1:8" ht="13.5">
      <c r="A1518" s="105"/>
      <c r="B1518" s="16"/>
      <c r="C1518" s="27"/>
      <c r="D1518" s="27"/>
      <c r="E1518" s="27"/>
      <c r="F1518" s="27"/>
      <c r="G1518" s="27"/>
      <c r="H1518" s="94"/>
    </row>
    <row r="1519" spans="1:8" ht="13.5">
      <c r="A1519" s="105"/>
      <c r="B1519" s="16"/>
      <c r="C1519" s="27"/>
      <c r="D1519" s="27"/>
      <c r="E1519" s="27"/>
      <c r="F1519" s="27"/>
      <c r="G1519" s="27"/>
      <c r="H1519" s="94"/>
    </row>
    <row r="1520" spans="1:8" ht="13.5">
      <c r="A1520" s="105"/>
      <c r="B1520" s="16"/>
      <c r="C1520" s="27"/>
      <c r="D1520" s="27"/>
      <c r="E1520" s="27"/>
      <c r="F1520" s="27"/>
      <c r="G1520" s="27"/>
      <c r="H1520" s="94"/>
    </row>
    <row r="1521" spans="1:8" ht="13.5">
      <c r="A1521" s="105"/>
      <c r="B1521" s="16"/>
      <c r="C1521" s="27"/>
      <c r="D1521" s="27"/>
      <c r="E1521" s="27"/>
      <c r="F1521" s="27"/>
      <c r="G1521" s="27"/>
      <c r="H1521" s="94"/>
    </row>
    <row r="1522" spans="1:8" ht="13.5">
      <c r="A1522" s="105"/>
      <c r="B1522" s="16"/>
      <c r="C1522" s="27"/>
      <c r="D1522" s="27"/>
      <c r="E1522" s="27"/>
      <c r="F1522" s="27"/>
      <c r="G1522" s="27"/>
      <c r="H1522" s="94"/>
    </row>
    <row r="1523" spans="1:8" ht="13.5">
      <c r="A1523" s="105"/>
      <c r="B1523" s="16"/>
      <c r="C1523" s="27"/>
      <c r="D1523" s="27"/>
      <c r="E1523" s="27"/>
      <c r="F1523" s="27"/>
      <c r="G1523" s="27"/>
      <c r="H1523" s="94"/>
    </row>
    <row r="1524" spans="1:8" ht="13.5">
      <c r="A1524" s="105"/>
      <c r="B1524" s="16"/>
      <c r="C1524" s="27"/>
      <c r="D1524" s="27"/>
      <c r="E1524" s="27"/>
      <c r="F1524" s="27"/>
      <c r="G1524" s="27"/>
      <c r="H1524" s="94"/>
    </row>
    <row r="1525" spans="1:8" ht="13.5">
      <c r="A1525" s="105"/>
      <c r="B1525" s="16"/>
      <c r="C1525" s="27"/>
      <c r="D1525" s="27"/>
      <c r="E1525" s="27"/>
      <c r="F1525" s="27"/>
      <c r="G1525" s="27"/>
      <c r="H1525" s="94"/>
    </row>
    <row r="1526" spans="1:8" ht="13.5">
      <c r="A1526" s="105"/>
      <c r="B1526" s="16"/>
      <c r="C1526" s="27"/>
      <c r="D1526" s="27"/>
      <c r="E1526" s="27"/>
      <c r="F1526" s="27"/>
      <c r="G1526" s="27"/>
      <c r="H1526" s="94"/>
    </row>
    <row r="1527" spans="1:8" ht="13.5">
      <c r="A1527" s="105"/>
      <c r="B1527" s="16"/>
      <c r="C1527" s="27"/>
      <c r="D1527" s="27"/>
      <c r="E1527" s="27"/>
      <c r="F1527" s="27"/>
      <c r="G1527" s="27"/>
      <c r="H1527" s="94"/>
    </row>
    <row r="1528" spans="1:8" ht="13.5">
      <c r="A1528" s="105"/>
      <c r="B1528" s="16"/>
      <c r="C1528" s="27"/>
      <c r="D1528" s="27"/>
      <c r="E1528" s="27"/>
      <c r="F1528" s="27"/>
      <c r="G1528" s="27"/>
      <c r="H1528" s="94"/>
    </row>
    <row r="1529" spans="1:8" ht="13.5">
      <c r="A1529" s="105"/>
      <c r="B1529" s="16"/>
      <c r="C1529" s="27"/>
      <c r="D1529" s="27"/>
      <c r="E1529" s="27"/>
      <c r="F1529" s="27"/>
      <c r="G1529" s="27"/>
      <c r="H1529" s="94"/>
    </row>
    <row r="1530" spans="1:8" ht="13.5">
      <c r="A1530" s="105"/>
      <c r="B1530" s="16"/>
      <c r="C1530" s="27"/>
      <c r="D1530" s="27"/>
      <c r="E1530" s="27"/>
      <c r="F1530" s="27"/>
      <c r="G1530" s="27"/>
      <c r="H1530" s="94"/>
    </row>
    <row r="1531" spans="1:8" ht="13.5">
      <c r="A1531" s="105"/>
      <c r="B1531" s="16"/>
      <c r="C1531" s="27"/>
      <c r="D1531" s="27"/>
      <c r="E1531" s="27"/>
      <c r="F1531" s="27"/>
      <c r="G1531" s="27"/>
      <c r="H1531" s="94"/>
    </row>
    <row r="1532" spans="1:8" ht="13.5">
      <c r="A1532" s="105"/>
      <c r="B1532" s="16"/>
      <c r="C1532" s="27"/>
      <c r="D1532" s="27"/>
      <c r="E1532" s="27"/>
      <c r="F1532" s="27"/>
      <c r="G1532" s="27"/>
      <c r="H1532" s="94"/>
    </row>
    <row r="1533" spans="1:8" ht="13.5">
      <c r="A1533" s="105"/>
      <c r="B1533" s="16"/>
      <c r="C1533" s="27"/>
      <c r="D1533" s="27"/>
      <c r="E1533" s="27"/>
      <c r="F1533" s="27"/>
      <c r="G1533" s="27"/>
      <c r="H1533" s="94"/>
    </row>
    <row r="1534" spans="1:8" ht="13.5">
      <c r="A1534" s="105"/>
      <c r="B1534" s="16"/>
      <c r="C1534" s="27"/>
      <c r="D1534" s="27"/>
      <c r="E1534" s="27"/>
      <c r="F1534" s="27"/>
      <c r="G1534" s="27"/>
      <c r="H1534" s="94"/>
    </row>
    <row r="1535" spans="1:8" ht="14.25" thickBot="1">
      <c r="A1535" s="98"/>
      <c r="B1535" s="106" t="s">
        <v>169</v>
      </c>
      <c r="C1535" s="103">
        <f>SUM(C1494:C1534)</f>
        <v>0</v>
      </c>
      <c r="D1535" s="103">
        <f>SUM(D1494:D1534)</f>
        <v>0</v>
      </c>
      <c r="E1535" s="103">
        <f>SUM(E1494:E1534)</f>
        <v>0</v>
      </c>
      <c r="F1535" s="103">
        <f>SUM(F1494:F1534)</f>
        <v>0</v>
      </c>
      <c r="G1535" s="103">
        <f>SUM(G1494:G1534)</f>
        <v>0</v>
      </c>
      <c r="H1535" s="101">
        <f>SUM(C1535:G1535)</f>
        <v>0</v>
      </c>
    </row>
    <row r="1536" ht="14.25" thickTop="1"/>
    <row r="1537" spans="5:8" ht="13.5">
      <c r="E1537" s="107" t="s">
        <v>174</v>
      </c>
      <c r="F1537" s="107">
        <f>D1491-H1535</f>
        <v>0</v>
      </c>
      <c r="G1537" s="107" t="s">
        <v>172</v>
      </c>
      <c r="H1537" s="108"/>
    </row>
    <row r="1538" spans="5:8" ht="13.5">
      <c r="E1538" s="109" t="s">
        <v>171</v>
      </c>
      <c r="F1538" s="110" t="e">
        <f>F1537/D1491</f>
        <v>#DIV/0!</v>
      </c>
      <c r="G1538" s="108"/>
      <c r="H1538" s="108"/>
    </row>
    <row r="1540" spans="2:7" ht="28.5">
      <c r="B1540" s="144" t="s">
        <v>201</v>
      </c>
      <c r="C1540" s="144"/>
      <c r="D1540" s="144"/>
      <c r="E1540" s="144"/>
      <c r="F1540" s="144"/>
      <c r="G1540" s="144"/>
    </row>
    <row r="1541" spans="6:7" ht="14.25" thickBot="1">
      <c r="F1541" s="128" t="s">
        <v>161</v>
      </c>
      <c r="G1541" s="128" t="s">
        <v>163</v>
      </c>
    </row>
    <row r="1542" spans="1:8" ht="14.25" thickTop="1">
      <c r="A1542" s="84" t="s">
        <v>146</v>
      </c>
      <c r="B1542" s="85"/>
      <c r="C1542" s="145" t="s">
        <v>157</v>
      </c>
      <c r="D1542" s="146"/>
      <c r="E1542" s="147" t="s">
        <v>158</v>
      </c>
      <c r="F1542" s="148"/>
      <c r="G1542" s="148"/>
      <c r="H1542" s="146"/>
    </row>
    <row r="1543" spans="1:8" ht="13.5">
      <c r="A1543" s="88" t="s">
        <v>147</v>
      </c>
      <c r="B1543" s="89"/>
      <c r="C1543" s="90" t="s">
        <v>152</v>
      </c>
      <c r="D1543" s="91" t="s">
        <v>153</v>
      </c>
      <c r="E1543" s="92" t="s">
        <v>152</v>
      </c>
      <c r="F1543" s="26" t="s">
        <v>153</v>
      </c>
      <c r="G1543" s="26" t="s">
        <v>152</v>
      </c>
      <c r="H1543" s="91" t="s">
        <v>153</v>
      </c>
    </row>
    <row r="1544" spans="1:8" ht="13.5">
      <c r="A1544" s="88" t="s">
        <v>148</v>
      </c>
      <c r="B1544" s="89"/>
      <c r="C1544" s="93"/>
      <c r="D1544" s="94"/>
      <c r="E1544" s="95"/>
      <c r="F1544" s="27"/>
      <c r="G1544" s="96"/>
      <c r="H1544" s="94"/>
    </row>
    <row r="1545" spans="1:8" ht="13.5">
      <c r="A1545" s="88" t="s">
        <v>149</v>
      </c>
      <c r="B1545" s="89"/>
      <c r="C1545" s="93"/>
      <c r="D1545" s="94"/>
      <c r="E1545" s="95"/>
      <c r="F1545" s="27"/>
      <c r="G1545" s="96"/>
      <c r="H1545" s="94"/>
    </row>
    <row r="1546" spans="1:8" ht="13.5">
      <c r="A1546" s="149" t="s">
        <v>150</v>
      </c>
      <c r="B1546" s="97"/>
      <c r="C1546" s="93"/>
      <c r="D1546" s="94"/>
      <c r="E1546" s="95"/>
      <c r="F1546" s="27"/>
      <c r="G1546" s="96"/>
      <c r="H1546" s="94"/>
    </row>
    <row r="1547" spans="1:8" ht="13.5">
      <c r="A1547" s="150"/>
      <c r="B1547" s="97"/>
      <c r="C1547" s="93"/>
      <c r="D1547" s="94"/>
      <c r="E1547" s="95"/>
      <c r="F1547" s="27"/>
      <c r="G1547" s="96"/>
      <c r="H1547" s="94"/>
    </row>
    <row r="1548" spans="1:8" ht="14.25" thickBot="1">
      <c r="A1548" s="98" t="s">
        <v>151</v>
      </c>
      <c r="B1548" s="99"/>
      <c r="C1548" s="100" t="s">
        <v>159</v>
      </c>
      <c r="D1548" s="101">
        <f>SUM(D1544:D1547)</f>
        <v>0</v>
      </c>
      <c r="E1548" s="102"/>
      <c r="F1548" s="103"/>
      <c r="G1548" s="103" t="s">
        <v>159</v>
      </c>
      <c r="H1548" s="101">
        <f>SUM(F1544:F1548)+SUM(H1544:H1547)</f>
        <v>0</v>
      </c>
    </row>
    <row r="1549" ht="15" thickBot="1" thickTop="1"/>
    <row r="1550" spans="1:8" ht="14.25" thickTop="1">
      <c r="A1550" s="84" t="s">
        <v>154</v>
      </c>
      <c r="B1550" s="104" t="s">
        <v>155</v>
      </c>
      <c r="C1550" s="87" t="s">
        <v>8</v>
      </c>
      <c r="D1550" s="87" t="s">
        <v>9</v>
      </c>
      <c r="E1550" s="87" t="s">
        <v>11</v>
      </c>
      <c r="F1550" s="87" t="s">
        <v>156</v>
      </c>
      <c r="G1550" s="87"/>
      <c r="H1550" s="86" t="s">
        <v>168</v>
      </c>
    </row>
    <row r="1551" spans="1:8" ht="13.5">
      <c r="A1551" s="105"/>
      <c r="B1551" s="16"/>
      <c r="C1551" s="27"/>
      <c r="D1551" s="27"/>
      <c r="E1551" s="27"/>
      <c r="F1551" s="27"/>
      <c r="G1551" s="27"/>
      <c r="H1551" s="94"/>
    </row>
    <row r="1552" spans="1:8" ht="13.5">
      <c r="A1552" s="105"/>
      <c r="B1552" s="16"/>
      <c r="C1552" s="27"/>
      <c r="D1552" s="27"/>
      <c r="E1552" s="27"/>
      <c r="F1552" s="27"/>
      <c r="G1552" s="27"/>
      <c r="H1552" s="94"/>
    </row>
    <row r="1553" spans="1:8" ht="13.5">
      <c r="A1553" s="105"/>
      <c r="B1553" s="16"/>
      <c r="C1553" s="27"/>
      <c r="D1553" s="27"/>
      <c r="E1553" s="27"/>
      <c r="F1553" s="27"/>
      <c r="G1553" s="27"/>
      <c r="H1553" s="94"/>
    </row>
    <row r="1554" spans="1:8" ht="13.5">
      <c r="A1554" s="105"/>
      <c r="B1554" s="16"/>
      <c r="C1554" s="27"/>
      <c r="D1554" s="27"/>
      <c r="E1554" s="27"/>
      <c r="F1554" s="27"/>
      <c r="G1554" s="27"/>
      <c r="H1554" s="94"/>
    </row>
    <row r="1555" spans="1:8" ht="13.5">
      <c r="A1555" s="105"/>
      <c r="B1555" s="16"/>
      <c r="C1555" s="27"/>
      <c r="D1555" s="27"/>
      <c r="E1555" s="27"/>
      <c r="F1555" s="27"/>
      <c r="G1555" s="27"/>
      <c r="H1555" s="94"/>
    </row>
    <row r="1556" spans="1:8" ht="13.5">
      <c r="A1556" s="105"/>
      <c r="B1556" s="16"/>
      <c r="C1556" s="27"/>
      <c r="D1556" s="27"/>
      <c r="E1556" s="27"/>
      <c r="F1556" s="27"/>
      <c r="G1556" s="27"/>
      <c r="H1556" s="94"/>
    </row>
    <row r="1557" spans="1:8" ht="13.5">
      <c r="A1557" s="105"/>
      <c r="B1557" s="16"/>
      <c r="C1557" s="27"/>
      <c r="D1557" s="27"/>
      <c r="E1557" s="27"/>
      <c r="F1557" s="27"/>
      <c r="G1557" s="27"/>
      <c r="H1557" s="94"/>
    </row>
    <row r="1558" spans="1:8" ht="13.5">
      <c r="A1558" s="105"/>
      <c r="B1558" s="16"/>
      <c r="C1558" s="27"/>
      <c r="D1558" s="27"/>
      <c r="E1558" s="27"/>
      <c r="F1558" s="27"/>
      <c r="G1558" s="27"/>
      <c r="H1558" s="94"/>
    </row>
    <row r="1559" spans="1:8" ht="13.5">
      <c r="A1559" s="105"/>
      <c r="B1559" s="16"/>
      <c r="C1559" s="27"/>
      <c r="D1559" s="27"/>
      <c r="E1559" s="27"/>
      <c r="F1559" s="27"/>
      <c r="G1559" s="27"/>
      <c r="H1559" s="94"/>
    </row>
    <row r="1560" spans="1:8" ht="13.5">
      <c r="A1560" s="105"/>
      <c r="B1560" s="16"/>
      <c r="C1560" s="27"/>
      <c r="D1560" s="27"/>
      <c r="E1560" s="27"/>
      <c r="F1560" s="27"/>
      <c r="G1560" s="27"/>
      <c r="H1560" s="94"/>
    </row>
    <row r="1561" spans="1:8" ht="13.5">
      <c r="A1561" s="105"/>
      <c r="B1561" s="16"/>
      <c r="C1561" s="27"/>
      <c r="D1561" s="27"/>
      <c r="E1561" s="27"/>
      <c r="F1561" s="27"/>
      <c r="G1561" s="27"/>
      <c r="H1561" s="94"/>
    </row>
    <row r="1562" spans="1:8" ht="13.5">
      <c r="A1562" s="105"/>
      <c r="B1562" s="16"/>
      <c r="C1562" s="27"/>
      <c r="D1562" s="27"/>
      <c r="E1562" s="27"/>
      <c r="F1562" s="27"/>
      <c r="G1562" s="27"/>
      <c r="H1562" s="94"/>
    </row>
    <row r="1563" spans="1:8" ht="13.5">
      <c r="A1563" s="105"/>
      <c r="B1563" s="16"/>
      <c r="C1563" s="27"/>
      <c r="D1563" s="27"/>
      <c r="E1563" s="27"/>
      <c r="F1563" s="27"/>
      <c r="G1563" s="27"/>
      <c r="H1563" s="94"/>
    </row>
    <row r="1564" spans="1:8" ht="13.5">
      <c r="A1564" s="105"/>
      <c r="B1564" s="16"/>
      <c r="C1564" s="27"/>
      <c r="D1564" s="27"/>
      <c r="E1564" s="27"/>
      <c r="F1564" s="27"/>
      <c r="G1564" s="27"/>
      <c r="H1564" s="94"/>
    </row>
    <row r="1565" spans="1:8" ht="13.5">
      <c r="A1565" s="105"/>
      <c r="B1565" s="16"/>
      <c r="C1565" s="27"/>
      <c r="D1565" s="27"/>
      <c r="E1565" s="27"/>
      <c r="F1565" s="27"/>
      <c r="G1565" s="27"/>
      <c r="H1565" s="94"/>
    </row>
    <row r="1566" spans="1:8" ht="13.5">
      <c r="A1566" s="105"/>
      <c r="B1566" s="16"/>
      <c r="C1566" s="27"/>
      <c r="D1566" s="27"/>
      <c r="E1566" s="27"/>
      <c r="F1566" s="27"/>
      <c r="G1566" s="27"/>
      <c r="H1566" s="94"/>
    </row>
    <row r="1567" spans="1:8" ht="13.5">
      <c r="A1567" s="105"/>
      <c r="B1567" s="16"/>
      <c r="C1567" s="27"/>
      <c r="D1567" s="27"/>
      <c r="E1567" s="27"/>
      <c r="F1567" s="27"/>
      <c r="G1567" s="27"/>
      <c r="H1567" s="94"/>
    </row>
    <row r="1568" spans="1:8" ht="13.5">
      <c r="A1568" s="105"/>
      <c r="B1568" s="16"/>
      <c r="C1568" s="27"/>
      <c r="D1568" s="27"/>
      <c r="E1568" s="27"/>
      <c r="F1568" s="27"/>
      <c r="G1568" s="27"/>
      <c r="H1568" s="94"/>
    </row>
    <row r="1569" spans="1:8" ht="13.5">
      <c r="A1569" s="105"/>
      <c r="B1569" s="16"/>
      <c r="C1569" s="27"/>
      <c r="D1569" s="27"/>
      <c r="E1569" s="27"/>
      <c r="F1569" s="27"/>
      <c r="G1569" s="27"/>
      <c r="H1569" s="94"/>
    </row>
    <row r="1570" spans="1:8" ht="13.5">
      <c r="A1570" s="105"/>
      <c r="B1570" s="16"/>
      <c r="C1570" s="27"/>
      <c r="D1570" s="27"/>
      <c r="E1570" s="27"/>
      <c r="F1570" s="27"/>
      <c r="G1570" s="27"/>
      <c r="H1570" s="94"/>
    </row>
    <row r="1571" spans="1:8" ht="13.5">
      <c r="A1571" s="105"/>
      <c r="B1571" s="16"/>
      <c r="C1571" s="27"/>
      <c r="D1571" s="27"/>
      <c r="E1571" s="27"/>
      <c r="F1571" s="27"/>
      <c r="G1571" s="27"/>
      <c r="H1571" s="94"/>
    </row>
    <row r="1572" spans="1:8" ht="13.5">
      <c r="A1572" s="105"/>
      <c r="B1572" s="16"/>
      <c r="C1572" s="27"/>
      <c r="D1572" s="27"/>
      <c r="E1572" s="27"/>
      <c r="F1572" s="27"/>
      <c r="G1572" s="27"/>
      <c r="H1572" s="94"/>
    </row>
    <row r="1573" spans="1:8" ht="13.5">
      <c r="A1573" s="105"/>
      <c r="B1573" s="16"/>
      <c r="C1573" s="27"/>
      <c r="D1573" s="27"/>
      <c r="E1573" s="27"/>
      <c r="F1573" s="27"/>
      <c r="G1573" s="27"/>
      <c r="H1573" s="94"/>
    </row>
    <row r="1574" spans="1:8" ht="13.5">
      <c r="A1574" s="105"/>
      <c r="B1574" s="16"/>
      <c r="C1574" s="27"/>
      <c r="D1574" s="27"/>
      <c r="E1574" s="27"/>
      <c r="F1574" s="27"/>
      <c r="G1574" s="27"/>
      <c r="H1574" s="94"/>
    </row>
    <row r="1575" spans="1:8" ht="13.5">
      <c r="A1575" s="105"/>
      <c r="B1575" s="16"/>
      <c r="C1575" s="27"/>
      <c r="D1575" s="27"/>
      <c r="E1575" s="27"/>
      <c r="F1575" s="27"/>
      <c r="G1575" s="27"/>
      <c r="H1575" s="94"/>
    </row>
    <row r="1576" spans="1:8" ht="13.5">
      <c r="A1576" s="105"/>
      <c r="B1576" s="16"/>
      <c r="C1576" s="27"/>
      <c r="D1576" s="27"/>
      <c r="E1576" s="27"/>
      <c r="F1576" s="27"/>
      <c r="G1576" s="27"/>
      <c r="H1576" s="94"/>
    </row>
    <row r="1577" spans="1:8" ht="13.5">
      <c r="A1577" s="105"/>
      <c r="B1577" s="16"/>
      <c r="C1577" s="27"/>
      <c r="D1577" s="27"/>
      <c r="E1577" s="27"/>
      <c r="F1577" s="27"/>
      <c r="G1577" s="27"/>
      <c r="H1577" s="94"/>
    </row>
    <row r="1578" spans="1:8" ht="13.5">
      <c r="A1578" s="105"/>
      <c r="B1578" s="16"/>
      <c r="C1578" s="27"/>
      <c r="D1578" s="27"/>
      <c r="E1578" s="27"/>
      <c r="F1578" s="27"/>
      <c r="G1578" s="27"/>
      <c r="H1578" s="94"/>
    </row>
    <row r="1579" spans="1:8" ht="13.5">
      <c r="A1579" s="105"/>
      <c r="B1579" s="16"/>
      <c r="C1579" s="27"/>
      <c r="D1579" s="27"/>
      <c r="E1579" s="27"/>
      <c r="F1579" s="27"/>
      <c r="G1579" s="27"/>
      <c r="H1579" s="94"/>
    </row>
    <row r="1580" spans="1:8" ht="13.5">
      <c r="A1580" s="105"/>
      <c r="B1580" s="16"/>
      <c r="C1580" s="27"/>
      <c r="D1580" s="27"/>
      <c r="E1580" s="27"/>
      <c r="F1580" s="27"/>
      <c r="G1580" s="27"/>
      <c r="H1580" s="94"/>
    </row>
    <row r="1581" spans="1:8" ht="13.5">
      <c r="A1581" s="105"/>
      <c r="B1581" s="16"/>
      <c r="C1581" s="27"/>
      <c r="D1581" s="27"/>
      <c r="E1581" s="27"/>
      <c r="F1581" s="27"/>
      <c r="G1581" s="27"/>
      <c r="H1581" s="94"/>
    </row>
    <row r="1582" spans="1:8" ht="13.5">
      <c r="A1582" s="105"/>
      <c r="B1582" s="16"/>
      <c r="C1582" s="27"/>
      <c r="D1582" s="27"/>
      <c r="E1582" s="27"/>
      <c r="F1582" s="27"/>
      <c r="G1582" s="27"/>
      <c r="H1582" s="94"/>
    </row>
    <row r="1583" spans="1:8" ht="13.5">
      <c r="A1583" s="105"/>
      <c r="B1583" s="16"/>
      <c r="C1583" s="27"/>
      <c r="D1583" s="27"/>
      <c r="E1583" s="27"/>
      <c r="F1583" s="27"/>
      <c r="G1583" s="27"/>
      <c r="H1583" s="94"/>
    </row>
    <row r="1584" spans="1:8" ht="13.5">
      <c r="A1584" s="105"/>
      <c r="B1584" s="16"/>
      <c r="C1584" s="27"/>
      <c r="D1584" s="27"/>
      <c r="E1584" s="27"/>
      <c r="F1584" s="27"/>
      <c r="G1584" s="27"/>
      <c r="H1584" s="94"/>
    </row>
    <row r="1585" spans="1:8" ht="13.5">
      <c r="A1585" s="105"/>
      <c r="B1585" s="16"/>
      <c r="C1585" s="27"/>
      <c r="D1585" s="27"/>
      <c r="E1585" s="27"/>
      <c r="F1585" s="27"/>
      <c r="G1585" s="27"/>
      <c r="H1585" s="94"/>
    </row>
    <row r="1586" spans="1:8" ht="13.5">
      <c r="A1586" s="105"/>
      <c r="B1586" s="16"/>
      <c r="C1586" s="27"/>
      <c r="D1586" s="27"/>
      <c r="E1586" s="27"/>
      <c r="F1586" s="27"/>
      <c r="G1586" s="27"/>
      <c r="H1586" s="94"/>
    </row>
    <row r="1587" spans="1:8" ht="13.5">
      <c r="A1587" s="105"/>
      <c r="B1587" s="16"/>
      <c r="C1587" s="27"/>
      <c r="D1587" s="27"/>
      <c r="E1587" s="27"/>
      <c r="F1587" s="27"/>
      <c r="G1587" s="27"/>
      <c r="H1587" s="94"/>
    </row>
    <row r="1588" spans="1:8" ht="13.5">
      <c r="A1588" s="105"/>
      <c r="B1588" s="16"/>
      <c r="C1588" s="27"/>
      <c r="D1588" s="27"/>
      <c r="E1588" s="27"/>
      <c r="F1588" s="27"/>
      <c r="G1588" s="27"/>
      <c r="H1588" s="94"/>
    </row>
    <row r="1589" spans="1:8" ht="13.5">
      <c r="A1589" s="105"/>
      <c r="B1589" s="16"/>
      <c r="C1589" s="27"/>
      <c r="D1589" s="27"/>
      <c r="E1589" s="27"/>
      <c r="F1589" s="27"/>
      <c r="G1589" s="27"/>
      <c r="H1589" s="94"/>
    </row>
    <row r="1590" spans="1:8" ht="13.5">
      <c r="A1590" s="105"/>
      <c r="B1590" s="16"/>
      <c r="C1590" s="27"/>
      <c r="D1590" s="27"/>
      <c r="E1590" s="27"/>
      <c r="F1590" s="27"/>
      <c r="G1590" s="27"/>
      <c r="H1590" s="94"/>
    </row>
    <row r="1591" spans="1:8" ht="13.5">
      <c r="A1591" s="105"/>
      <c r="B1591" s="16"/>
      <c r="C1591" s="27"/>
      <c r="D1591" s="27"/>
      <c r="E1591" s="27"/>
      <c r="F1591" s="27"/>
      <c r="G1591" s="27"/>
      <c r="H1591" s="94"/>
    </row>
    <row r="1592" spans="1:8" ht="14.25" thickBot="1">
      <c r="A1592" s="98"/>
      <c r="B1592" s="106" t="s">
        <v>169</v>
      </c>
      <c r="C1592" s="103">
        <f>SUM(C1551:C1591)</f>
        <v>0</v>
      </c>
      <c r="D1592" s="103">
        <f>SUM(D1551:D1591)</f>
        <v>0</v>
      </c>
      <c r="E1592" s="103">
        <f>SUM(E1551:E1591)</f>
        <v>0</v>
      </c>
      <c r="F1592" s="103">
        <f>SUM(F1551:F1591)</f>
        <v>0</v>
      </c>
      <c r="G1592" s="103">
        <f>SUM(G1551:G1591)</f>
        <v>0</v>
      </c>
      <c r="H1592" s="101">
        <f>SUM(C1592:G1592)</f>
        <v>0</v>
      </c>
    </row>
    <row r="1593" ht="14.25" thickTop="1"/>
    <row r="1594" spans="5:8" ht="13.5">
      <c r="E1594" s="107" t="s">
        <v>174</v>
      </c>
      <c r="F1594" s="107">
        <f>D1548-H1592</f>
        <v>0</v>
      </c>
      <c r="G1594" s="107" t="s">
        <v>172</v>
      </c>
      <c r="H1594" s="108"/>
    </row>
    <row r="1595" spans="5:8" ht="13.5">
      <c r="E1595" s="109" t="s">
        <v>171</v>
      </c>
      <c r="F1595" s="110" t="e">
        <f>F1594/D1548</f>
        <v>#DIV/0!</v>
      </c>
      <c r="G1595" s="108"/>
      <c r="H1595" s="108"/>
    </row>
    <row r="1597" spans="2:7" ht="28.5">
      <c r="B1597" s="144" t="s">
        <v>202</v>
      </c>
      <c r="C1597" s="144"/>
      <c r="D1597" s="144"/>
      <c r="E1597" s="144"/>
      <c r="F1597" s="144"/>
      <c r="G1597" s="144"/>
    </row>
    <row r="1598" spans="6:7" ht="14.25" thickBot="1">
      <c r="F1598" s="128" t="s">
        <v>161</v>
      </c>
      <c r="G1598" s="128" t="s">
        <v>163</v>
      </c>
    </row>
    <row r="1599" spans="1:8" ht="14.25" thickTop="1">
      <c r="A1599" s="84" t="s">
        <v>146</v>
      </c>
      <c r="B1599" s="85"/>
      <c r="C1599" s="145" t="s">
        <v>157</v>
      </c>
      <c r="D1599" s="146"/>
      <c r="E1599" s="147" t="s">
        <v>158</v>
      </c>
      <c r="F1599" s="148"/>
      <c r="G1599" s="148"/>
      <c r="H1599" s="146"/>
    </row>
    <row r="1600" spans="1:8" ht="13.5">
      <c r="A1600" s="88" t="s">
        <v>147</v>
      </c>
      <c r="B1600" s="89"/>
      <c r="C1600" s="90" t="s">
        <v>152</v>
      </c>
      <c r="D1600" s="91" t="s">
        <v>153</v>
      </c>
      <c r="E1600" s="92" t="s">
        <v>152</v>
      </c>
      <c r="F1600" s="26" t="s">
        <v>153</v>
      </c>
      <c r="G1600" s="26" t="s">
        <v>152</v>
      </c>
      <c r="H1600" s="91" t="s">
        <v>153</v>
      </c>
    </row>
    <row r="1601" spans="1:8" ht="13.5">
      <c r="A1601" s="88" t="s">
        <v>148</v>
      </c>
      <c r="B1601" s="89"/>
      <c r="C1601" s="93"/>
      <c r="D1601" s="94"/>
      <c r="E1601" s="95"/>
      <c r="F1601" s="27"/>
      <c r="G1601" s="96"/>
      <c r="H1601" s="94"/>
    </row>
    <row r="1602" spans="1:8" ht="13.5">
      <c r="A1602" s="88" t="s">
        <v>149</v>
      </c>
      <c r="B1602" s="89"/>
      <c r="C1602" s="93"/>
      <c r="D1602" s="94"/>
      <c r="E1602" s="95"/>
      <c r="F1602" s="27"/>
      <c r="G1602" s="96"/>
      <c r="H1602" s="94"/>
    </row>
    <row r="1603" spans="1:8" ht="13.5">
      <c r="A1603" s="149" t="s">
        <v>150</v>
      </c>
      <c r="B1603" s="97"/>
      <c r="C1603" s="93"/>
      <c r="D1603" s="94"/>
      <c r="E1603" s="95"/>
      <c r="F1603" s="27"/>
      <c r="G1603" s="96"/>
      <c r="H1603" s="94"/>
    </row>
    <row r="1604" spans="1:8" ht="13.5">
      <c r="A1604" s="150"/>
      <c r="B1604" s="97"/>
      <c r="C1604" s="93"/>
      <c r="D1604" s="94"/>
      <c r="E1604" s="95"/>
      <c r="F1604" s="27"/>
      <c r="G1604" s="96"/>
      <c r="H1604" s="94"/>
    </row>
    <row r="1605" spans="1:8" ht="14.25" thickBot="1">
      <c r="A1605" s="98" t="s">
        <v>151</v>
      </c>
      <c r="B1605" s="99"/>
      <c r="C1605" s="100" t="s">
        <v>159</v>
      </c>
      <c r="D1605" s="101">
        <f>SUM(D1601:D1604)</f>
        <v>0</v>
      </c>
      <c r="E1605" s="102"/>
      <c r="F1605" s="103"/>
      <c r="G1605" s="103" t="s">
        <v>159</v>
      </c>
      <c r="H1605" s="101">
        <f>SUM(F1601:F1605)+SUM(H1601:H1604)</f>
        <v>0</v>
      </c>
    </row>
    <row r="1606" ht="15" thickBot="1" thickTop="1"/>
    <row r="1607" spans="1:8" ht="14.25" thickTop="1">
      <c r="A1607" s="84" t="s">
        <v>154</v>
      </c>
      <c r="B1607" s="104" t="s">
        <v>155</v>
      </c>
      <c r="C1607" s="87" t="s">
        <v>8</v>
      </c>
      <c r="D1607" s="87" t="s">
        <v>9</v>
      </c>
      <c r="E1607" s="87" t="s">
        <v>11</v>
      </c>
      <c r="F1607" s="87" t="s">
        <v>156</v>
      </c>
      <c r="G1607" s="87"/>
      <c r="H1607" s="86" t="s">
        <v>168</v>
      </c>
    </row>
    <row r="1608" spans="1:8" ht="13.5">
      <c r="A1608" s="105"/>
      <c r="B1608" s="16"/>
      <c r="C1608" s="27"/>
      <c r="D1608" s="27"/>
      <c r="E1608" s="27"/>
      <c r="F1608" s="27"/>
      <c r="G1608" s="27"/>
      <c r="H1608" s="94"/>
    </row>
    <row r="1609" spans="1:8" ht="13.5">
      <c r="A1609" s="105"/>
      <c r="B1609" s="16"/>
      <c r="C1609" s="27"/>
      <c r="D1609" s="27"/>
      <c r="E1609" s="27"/>
      <c r="F1609" s="27"/>
      <c r="G1609" s="27"/>
      <c r="H1609" s="94"/>
    </row>
    <row r="1610" spans="1:8" ht="13.5">
      <c r="A1610" s="105"/>
      <c r="B1610" s="16"/>
      <c r="C1610" s="27"/>
      <c r="D1610" s="27"/>
      <c r="E1610" s="27"/>
      <c r="F1610" s="27"/>
      <c r="G1610" s="27"/>
      <c r="H1610" s="94"/>
    </row>
    <row r="1611" spans="1:8" ht="13.5">
      <c r="A1611" s="105"/>
      <c r="B1611" s="16"/>
      <c r="C1611" s="27"/>
      <c r="D1611" s="27"/>
      <c r="E1611" s="27"/>
      <c r="F1611" s="27"/>
      <c r="G1611" s="27"/>
      <c r="H1611" s="94"/>
    </row>
    <row r="1612" spans="1:8" ht="13.5">
      <c r="A1612" s="105"/>
      <c r="B1612" s="16"/>
      <c r="C1612" s="27"/>
      <c r="D1612" s="27"/>
      <c r="E1612" s="27"/>
      <c r="F1612" s="27"/>
      <c r="G1612" s="27"/>
      <c r="H1612" s="94"/>
    </row>
    <row r="1613" spans="1:8" ht="13.5">
      <c r="A1613" s="105"/>
      <c r="B1613" s="16"/>
      <c r="C1613" s="27"/>
      <c r="D1613" s="27"/>
      <c r="E1613" s="27"/>
      <c r="F1613" s="27"/>
      <c r="G1613" s="27"/>
      <c r="H1613" s="94"/>
    </row>
    <row r="1614" spans="1:8" ht="13.5">
      <c r="A1614" s="105"/>
      <c r="B1614" s="16"/>
      <c r="C1614" s="27"/>
      <c r="D1614" s="27"/>
      <c r="E1614" s="27"/>
      <c r="F1614" s="27"/>
      <c r="G1614" s="27"/>
      <c r="H1614" s="94"/>
    </row>
    <row r="1615" spans="1:8" ht="13.5">
      <c r="A1615" s="105"/>
      <c r="B1615" s="16"/>
      <c r="C1615" s="27"/>
      <c r="D1615" s="27"/>
      <c r="E1615" s="27"/>
      <c r="F1615" s="27"/>
      <c r="G1615" s="27"/>
      <c r="H1615" s="94"/>
    </row>
    <row r="1616" spans="1:8" ht="13.5">
      <c r="A1616" s="105"/>
      <c r="B1616" s="16"/>
      <c r="C1616" s="27"/>
      <c r="D1616" s="27"/>
      <c r="E1616" s="27"/>
      <c r="F1616" s="27"/>
      <c r="G1616" s="27"/>
      <c r="H1616" s="94"/>
    </row>
    <row r="1617" spans="1:8" ht="13.5">
      <c r="A1617" s="105"/>
      <c r="B1617" s="16"/>
      <c r="C1617" s="27"/>
      <c r="D1617" s="27"/>
      <c r="E1617" s="27"/>
      <c r="F1617" s="27"/>
      <c r="G1617" s="27"/>
      <c r="H1617" s="94"/>
    </row>
    <row r="1618" spans="1:8" ht="13.5">
      <c r="A1618" s="105"/>
      <c r="B1618" s="16"/>
      <c r="C1618" s="27"/>
      <c r="D1618" s="27"/>
      <c r="E1618" s="27"/>
      <c r="F1618" s="27"/>
      <c r="G1618" s="27"/>
      <c r="H1618" s="94"/>
    </row>
    <row r="1619" spans="1:8" ht="13.5">
      <c r="A1619" s="105"/>
      <c r="B1619" s="16"/>
      <c r="C1619" s="27"/>
      <c r="D1619" s="27"/>
      <c r="E1619" s="27"/>
      <c r="F1619" s="27"/>
      <c r="G1619" s="27"/>
      <c r="H1619" s="94"/>
    </row>
    <row r="1620" spans="1:8" ht="13.5">
      <c r="A1620" s="105"/>
      <c r="B1620" s="16"/>
      <c r="C1620" s="27"/>
      <c r="D1620" s="27"/>
      <c r="E1620" s="27"/>
      <c r="F1620" s="27"/>
      <c r="G1620" s="27"/>
      <c r="H1620" s="94"/>
    </row>
    <row r="1621" spans="1:8" ht="13.5">
      <c r="A1621" s="105"/>
      <c r="B1621" s="16"/>
      <c r="C1621" s="27"/>
      <c r="D1621" s="27"/>
      <c r="E1621" s="27"/>
      <c r="F1621" s="27"/>
      <c r="G1621" s="27"/>
      <c r="H1621" s="94"/>
    </row>
    <row r="1622" spans="1:8" ht="13.5">
      <c r="A1622" s="105"/>
      <c r="B1622" s="16"/>
      <c r="C1622" s="27"/>
      <c r="D1622" s="27"/>
      <c r="E1622" s="27"/>
      <c r="F1622" s="27"/>
      <c r="G1622" s="27"/>
      <c r="H1622" s="94"/>
    </row>
    <row r="1623" spans="1:8" ht="13.5">
      <c r="A1623" s="105"/>
      <c r="B1623" s="16"/>
      <c r="C1623" s="27"/>
      <c r="D1623" s="27"/>
      <c r="E1623" s="27"/>
      <c r="F1623" s="27"/>
      <c r="G1623" s="27"/>
      <c r="H1623" s="94"/>
    </row>
    <row r="1624" spans="1:8" ht="13.5">
      <c r="A1624" s="105"/>
      <c r="B1624" s="16"/>
      <c r="C1624" s="27"/>
      <c r="D1624" s="27"/>
      <c r="E1624" s="27"/>
      <c r="F1624" s="27"/>
      <c r="G1624" s="27"/>
      <c r="H1624" s="94"/>
    </row>
    <row r="1625" spans="1:8" ht="13.5">
      <c r="A1625" s="105"/>
      <c r="B1625" s="16"/>
      <c r="C1625" s="27"/>
      <c r="D1625" s="27"/>
      <c r="E1625" s="27"/>
      <c r="F1625" s="27"/>
      <c r="G1625" s="27"/>
      <c r="H1625" s="94"/>
    </row>
    <row r="1626" spans="1:8" ht="13.5">
      <c r="A1626" s="105"/>
      <c r="B1626" s="16"/>
      <c r="C1626" s="27"/>
      <c r="D1626" s="27"/>
      <c r="E1626" s="27"/>
      <c r="F1626" s="27"/>
      <c r="G1626" s="27"/>
      <c r="H1626" s="94"/>
    </row>
    <row r="1627" spans="1:8" ht="13.5">
      <c r="A1627" s="105"/>
      <c r="B1627" s="16"/>
      <c r="C1627" s="27"/>
      <c r="D1627" s="27"/>
      <c r="E1627" s="27"/>
      <c r="F1627" s="27"/>
      <c r="G1627" s="27"/>
      <c r="H1627" s="94"/>
    </row>
    <row r="1628" spans="1:8" ht="13.5">
      <c r="A1628" s="105"/>
      <c r="B1628" s="16"/>
      <c r="C1628" s="27"/>
      <c r="D1628" s="27"/>
      <c r="E1628" s="27"/>
      <c r="F1628" s="27"/>
      <c r="G1628" s="27"/>
      <c r="H1628" s="94"/>
    </row>
    <row r="1629" spans="1:8" ht="13.5">
      <c r="A1629" s="105"/>
      <c r="B1629" s="16"/>
      <c r="C1629" s="27"/>
      <c r="D1629" s="27"/>
      <c r="E1629" s="27"/>
      <c r="F1629" s="27"/>
      <c r="G1629" s="27"/>
      <c r="H1629" s="94"/>
    </row>
    <row r="1630" spans="1:8" ht="13.5">
      <c r="A1630" s="105"/>
      <c r="B1630" s="16"/>
      <c r="C1630" s="27"/>
      <c r="D1630" s="27"/>
      <c r="E1630" s="27"/>
      <c r="F1630" s="27"/>
      <c r="G1630" s="27"/>
      <c r="H1630" s="94"/>
    </row>
    <row r="1631" spans="1:8" ht="13.5">
      <c r="A1631" s="105"/>
      <c r="B1631" s="16"/>
      <c r="C1631" s="27"/>
      <c r="D1631" s="27"/>
      <c r="E1631" s="27"/>
      <c r="F1631" s="27"/>
      <c r="G1631" s="27"/>
      <c r="H1631" s="94"/>
    </row>
    <row r="1632" spans="1:8" ht="13.5">
      <c r="A1632" s="105"/>
      <c r="B1632" s="16"/>
      <c r="C1632" s="27"/>
      <c r="D1632" s="27"/>
      <c r="E1632" s="27"/>
      <c r="F1632" s="27"/>
      <c r="G1632" s="27"/>
      <c r="H1632" s="94"/>
    </row>
    <row r="1633" spans="1:8" ht="13.5">
      <c r="A1633" s="105"/>
      <c r="B1633" s="16"/>
      <c r="C1633" s="27"/>
      <c r="D1633" s="27"/>
      <c r="E1633" s="27"/>
      <c r="F1633" s="27"/>
      <c r="G1633" s="27"/>
      <c r="H1633" s="94"/>
    </row>
    <row r="1634" spans="1:8" ht="13.5">
      <c r="A1634" s="105"/>
      <c r="B1634" s="16"/>
      <c r="C1634" s="27"/>
      <c r="D1634" s="27"/>
      <c r="E1634" s="27"/>
      <c r="F1634" s="27"/>
      <c r="G1634" s="27"/>
      <c r="H1634" s="94"/>
    </row>
    <row r="1635" spans="1:8" ht="13.5">
      <c r="A1635" s="105"/>
      <c r="B1635" s="16"/>
      <c r="C1635" s="27"/>
      <c r="D1635" s="27"/>
      <c r="E1635" s="27"/>
      <c r="F1635" s="27"/>
      <c r="G1635" s="27"/>
      <c r="H1635" s="94"/>
    </row>
    <row r="1636" spans="1:8" ht="13.5">
      <c r="A1636" s="105"/>
      <c r="B1636" s="16"/>
      <c r="C1636" s="27"/>
      <c r="D1636" s="27"/>
      <c r="E1636" s="27"/>
      <c r="F1636" s="27"/>
      <c r="G1636" s="27"/>
      <c r="H1636" s="94"/>
    </row>
    <row r="1637" spans="1:8" ht="13.5">
      <c r="A1637" s="105"/>
      <c r="B1637" s="16"/>
      <c r="C1637" s="27"/>
      <c r="D1637" s="27"/>
      <c r="E1637" s="27"/>
      <c r="F1637" s="27"/>
      <c r="G1637" s="27"/>
      <c r="H1637" s="94"/>
    </row>
    <row r="1638" spans="1:8" ht="13.5">
      <c r="A1638" s="105"/>
      <c r="B1638" s="16"/>
      <c r="C1638" s="27"/>
      <c r="D1638" s="27"/>
      <c r="E1638" s="27"/>
      <c r="F1638" s="27"/>
      <c r="G1638" s="27"/>
      <c r="H1638" s="94"/>
    </row>
    <row r="1639" spans="1:8" ht="13.5">
      <c r="A1639" s="105"/>
      <c r="B1639" s="16"/>
      <c r="C1639" s="27"/>
      <c r="D1639" s="27"/>
      <c r="E1639" s="27"/>
      <c r="F1639" s="27"/>
      <c r="G1639" s="27"/>
      <c r="H1639" s="94"/>
    </row>
    <row r="1640" spans="1:8" ht="13.5">
      <c r="A1640" s="105"/>
      <c r="B1640" s="16"/>
      <c r="C1640" s="27"/>
      <c r="D1640" s="27"/>
      <c r="E1640" s="27"/>
      <c r="F1640" s="27"/>
      <c r="G1640" s="27"/>
      <c r="H1640" s="94"/>
    </row>
    <row r="1641" spans="1:8" ht="13.5">
      <c r="A1641" s="105"/>
      <c r="B1641" s="16"/>
      <c r="C1641" s="27"/>
      <c r="D1641" s="27"/>
      <c r="E1641" s="27"/>
      <c r="F1641" s="27"/>
      <c r="G1641" s="27"/>
      <c r="H1641" s="94"/>
    </row>
    <row r="1642" spans="1:8" ht="13.5">
      <c r="A1642" s="105"/>
      <c r="B1642" s="16"/>
      <c r="C1642" s="27"/>
      <c r="D1642" s="27"/>
      <c r="E1642" s="27"/>
      <c r="F1642" s="27"/>
      <c r="G1642" s="27"/>
      <c r="H1642" s="94"/>
    </row>
    <row r="1643" spans="1:8" ht="13.5">
      <c r="A1643" s="105"/>
      <c r="B1643" s="16"/>
      <c r="C1643" s="27"/>
      <c r="D1643" s="27"/>
      <c r="E1643" s="27"/>
      <c r="F1643" s="27"/>
      <c r="G1643" s="27"/>
      <c r="H1643" s="94"/>
    </row>
    <row r="1644" spans="1:8" ht="13.5">
      <c r="A1644" s="105"/>
      <c r="B1644" s="16"/>
      <c r="C1644" s="27"/>
      <c r="D1644" s="27"/>
      <c r="E1644" s="27"/>
      <c r="F1644" s="27"/>
      <c r="G1644" s="27"/>
      <c r="H1644" s="94"/>
    </row>
    <row r="1645" spans="1:8" ht="13.5">
      <c r="A1645" s="105"/>
      <c r="B1645" s="16"/>
      <c r="C1645" s="27"/>
      <c r="D1645" s="27"/>
      <c r="E1645" s="27"/>
      <c r="F1645" s="27"/>
      <c r="G1645" s="27"/>
      <c r="H1645" s="94"/>
    </row>
    <row r="1646" spans="1:8" ht="13.5">
      <c r="A1646" s="105"/>
      <c r="B1646" s="16"/>
      <c r="C1646" s="27"/>
      <c r="D1646" s="27"/>
      <c r="E1646" s="27"/>
      <c r="F1646" s="27"/>
      <c r="G1646" s="27"/>
      <c r="H1646" s="94"/>
    </row>
    <row r="1647" spans="1:8" ht="13.5">
      <c r="A1647" s="105"/>
      <c r="B1647" s="16"/>
      <c r="C1647" s="27"/>
      <c r="D1647" s="27"/>
      <c r="E1647" s="27"/>
      <c r="F1647" s="27"/>
      <c r="G1647" s="27"/>
      <c r="H1647" s="94"/>
    </row>
    <row r="1648" spans="1:8" ht="13.5">
      <c r="A1648" s="105"/>
      <c r="B1648" s="16"/>
      <c r="C1648" s="27"/>
      <c r="D1648" s="27"/>
      <c r="E1648" s="27"/>
      <c r="F1648" s="27"/>
      <c r="G1648" s="27"/>
      <c r="H1648" s="94"/>
    </row>
    <row r="1649" spans="1:8" ht="14.25" thickBot="1">
      <c r="A1649" s="98"/>
      <c r="B1649" s="106" t="s">
        <v>169</v>
      </c>
      <c r="C1649" s="103">
        <f>SUM(C1608:C1648)</f>
        <v>0</v>
      </c>
      <c r="D1649" s="103">
        <f>SUM(D1608:D1648)</f>
        <v>0</v>
      </c>
      <c r="E1649" s="103">
        <f>SUM(E1608:E1648)</f>
        <v>0</v>
      </c>
      <c r="F1649" s="103">
        <f>SUM(F1608:F1648)</f>
        <v>0</v>
      </c>
      <c r="G1649" s="103">
        <f>SUM(G1608:G1648)</f>
        <v>0</v>
      </c>
      <c r="H1649" s="101">
        <f>SUM(C1649:G1649)</f>
        <v>0</v>
      </c>
    </row>
    <row r="1650" ht="14.25" thickTop="1"/>
    <row r="1651" spans="5:8" ht="13.5">
      <c r="E1651" s="107" t="s">
        <v>174</v>
      </c>
      <c r="F1651" s="107">
        <f>D1605-H1649</f>
        <v>0</v>
      </c>
      <c r="G1651" s="107" t="s">
        <v>172</v>
      </c>
      <c r="H1651" s="108"/>
    </row>
    <row r="1652" spans="5:8" ht="13.5">
      <c r="E1652" s="109" t="s">
        <v>171</v>
      </c>
      <c r="F1652" s="110" t="e">
        <f>F1651/D1605</f>
        <v>#DIV/0!</v>
      </c>
      <c r="G1652" s="108"/>
      <c r="H1652" s="108"/>
    </row>
    <row r="1654" spans="2:7" ht="28.5">
      <c r="B1654" s="144" t="s">
        <v>203</v>
      </c>
      <c r="C1654" s="144"/>
      <c r="D1654" s="144"/>
      <c r="E1654" s="144"/>
      <c r="F1654" s="144"/>
      <c r="G1654" s="144"/>
    </row>
    <row r="1655" spans="6:7" ht="14.25" thickBot="1">
      <c r="F1655" s="128" t="s">
        <v>161</v>
      </c>
      <c r="G1655" s="128" t="s">
        <v>163</v>
      </c>
    </row>
    <row r="1656" spans="1:8" ht="14.25" thickTop="1">
      <c r="A1656" s="84" t="s">
        <v>146</v>
      </c>
      <c r="B1656" s="85"/>
      <c r="C1656" s="145" t="s">
        <v>157</v>
      </c>
      <c r="D1656" s="146"/>
      <c r="E1656" s="147" t="s">
        <v>158</v>
      </c>
      <c r="F1656" s="148"/>
      <c r="G1656" s="148"/>
      <c r="H1656" s="146"/>
    </row>
    <row r="1657" spans="1:8" ht="13.5">
      <c r="A1657" s="88" t="s">
        <v>147</v>
      </c>
      <c r="B1657" s="89"/>
      <c r="C1657" s="90" t="s">
        <v>152</v>
      </c>
      <c r="D1657" s="91" t="s">
        <v>153</v>
      </c>
      <c r="E1657" s="92" t="s">
        <v>152</v>
      </c>
      <c r="F1657" s="26" t="s">
        <v>153</v>
      </c>
      <c r="G1657" s="26" t="s">
        <v>152</v>
      </c>
      <c r="H1657" s="91" t="s">
        <v>153</v>
      </c>
    </row>
    <row r="1658" spans="1:8" ht="13.5">
      <c r="A1658" s="88" t="s">
        <v>148</v>
      </c>
      <c r="B1658" s="89"/>
      <c r="C1658" s="93"/>
      <c r="D1658" s="94"/>
      <c r="E1658" s="95"/>
      <c r="F1658" s="27"/>
      <c r="G1658" s="96"/>
      <c r="H1658" s="94"/>
    </row>
    <row r="1659" spans="1:8" ht="13.5">
      <c r="A1659" s="88" t="s">
        <v>149</v>
      </c>
      <c r="B1659" s="89"/>
      <c r="C1659" s="93"/>
      <c r="D1659" s="94"/>
      <c r="E1659" s="95"/>
      <c r="F1659" s="27"/>
      <c r="G1659" s="96"/>
      <c r="H1659" s="94"/>
    </row>
    <row r="1660" spans="1:8" ht="13.5">
      <c r="A1660" s="149" t="s">
        <v>150</v>
      </c>
      <c r="B1660" s="97"/>
      <c r="C1660" s="93"/>
      <c r="D1660" s="94"/>
      <c r="E1660" s="95"/>
      <c r="F1660" s="27"/>
      <c r="G1660" s="96"/>
      <c r="H1660" s="94"/>
    </row>
    <row r="1661" spans="1:8" ht="13.5">
      <c r="A1661" s="150"/>
      <c r="B1661" s="97"/>
      <c r="C1661" s="93"/>
      <c r="D1661" s="94"/>
      <c r="E1661" s="95"/>
      <c r="F1661" s="27"/>
      <c r="G1661" s="96"/>
      <c r="H1661" s="94"/>
    </row>
    <row r="1662" spans="1:8" ht="14.25" thickBot="1">
      <c r="A1662" s="98" t="s">
        <v>151</v>
      </c>
      <c r="B1662" s="99"/>
      <c r="C1662" s="100" t="s">
        <v>159</v>
      </c>
      <c r="D1662" s="101">
        <f>SUM(D1658:D1661)</f>
        <v>0</v>
      </c>
      <c r="E1662" s="102"/>
      <c r="F1662" s="103"/>
      <c r="G1662" s="103" t="s">
        <v>159</v>
      </c>
      <c r="H1662" s="101">
        <f>SUM(F1658:F1662)+SUM(H1658:H1661)</f>
        <v>0</v>
      </c>
    </row>
    <row r="1663" ht="15" thickBot="1" thickTop="1"/>
    <row r="1664" spans="1:8" ht="14.25" thickTop="1">
      <c r="A1664" s="84" t="s">
        <v>154</v>
      </c>
      <c r="B1664" s="104" t="s">
        <v>155</v>
      </c>
      <c r="C1664" s="87" t="s">
        <v>8</v>
      </c>
      <c r="D1664" s="87" t="s">
        <v>9</v>
      </c>
      <c r="E1664" s="87" t="s">
        <v>11</v>
      </c>
      <c r="F1664" s="87" t="s">
        <v>156</v>
      </c>
      <c r="G1664" s="87"/>
      <c r="H1664" s="86" t="s">
        <v>168</v>
      </c>
    </row>
    <row r="1665" spans="1:8" ht="13.5">
      <c r="A1665" s="105"/>
      <c r="B1665" s="16"/>
      <c r="C1665" s="27"/>
      <c r="D1665" s="27"/>
      <c r="E1665" s="27"/>
      <c r="F1665" s="27"/>
      <c r="G1665" s="27"/>
      <c r="H1665" s="94"/>
    </row>
    <row r="1666" spans="1:8" ht="13.5">
      <c r="A1666" s="105"/>
      <c r="B1666" s="16"/>
      <c r="C1666" s="27"/>
      <c r="D1666" s="27"/>
      <c r="E1666" s="27"/>
      <c r="F1666" s="27"/>
      <c r="G1666" s="27"/>
      <c r="H1666" s="94"/>
    </row>
    <row r="1667" spans="1:8" ht="13.5">
      <c r="A1667" s="105"/>
      <c r="B1667" s="16"/>
      <c r="C1667" s="27"/>
      <c r="D1667" s="27"/>
      <c r="E1667" s="27"/>
      <c r="F1667" s="27"/>
      <c r="G1667" s="27"/>
      <c r="H1667" s="94"/>
    </row>
    <row r="1668" spans="1:8" ht="13.5">
      <c r="A1668" s="105"/>
      <c r="B1668" s="16"/>
      <c r="C1668" s="27"/>
      <c r="D1668" s="27"/>
      <c r="E1668" s="27"/>
      <c r="F1668" s="27"/>
      <c r="G1668" s="27"/>
      <c r="H1668" s="94"/>
    </row>
    <row r="1669" spans="1:8" ht="13.5">
      <c r="A1669" s="105"/>
      <c r="B1669" s="16"/>
      <c r="C1669" s="27"/>
      <c r="D1669" s="27"/>
      <c r="E1669" s="27"/>
      <c r="F1669" s="27"/>
      <c r="G1669" s="27"/>
      <c r="H1669" s="94"/>
    </row>
    <row r="1670" spans="1:8" ht="13.5">
      <c r="A1670" s="105"/>
      <c r="B1670" s="16"/>
      <c r="C1670" s="27"/>
      <c r="D1670" s="27"/>
      <c r="E1670" s="27"/>
      <c r="F1670" s="27"/>
      <c r="G1670" s="27"/>
      <c r="H1670" s="94"/>
    </row>
    <row r="1671" spans="1:8" ht="13.5">
      <c r="A1671" s="105"/>
      <c r="B1671" s="16"/>
      <c r="C1671" s="27"/>
      <c r="D1671" s="27"/>
      <c r="E1671" s="27"/>
      <c r="F1671" s="27"/>
      <c r="G1671" s="27"/>
      <c r="H1671" s="94"/>
    </row>
    <row r="1672" spans="1:8" ht="13.5">
      <c r="A1672" s="105"/>
      <c r="B1672" s="16"/>
      <c r="C1672" s="27"/>
      <c r="D1672" s="27"/>
      <c r="E1672" s="27"/>
      <c r="F1672" s="27"/>
      <c r="G1672" s="27"/>
      <c r="H1672" s="94"/>
    </row>
    <row r="1673" spans="1:8" ht="13.5">
      <c r="A1673" s="105"/>
      <c r="B1673" s="16"/>
      <c r="C1673" s="27"/>
      <c r="D1673" s="27"/>
      <c r="E1673" s="27"/>
      <c r="F1673" s="27"/>
      <c r="G1673" s="27"/>
      <c r="H1673" s="94"/>
    </row>
    <row r="1674" spans="1:8" ht="13.5">
      <c r="A1674" s="105"/>
      <c r="B1674" s="16"/>
      <c r="C1674" s="27"/>
      <c r="D1674" s="27"/>
      <c r="E1674" s="27"/>
      <c r="F1674" s="27"/>
      <c r="G1674" s="27"/>
      <c r="H1674" s="94"/>
    </row>
    <row r="1675" spans="1:8" ht="13.5">
      <c r="A1675" s="105"/>
      <c r="B1675" s="16"/>
      <c r="C1675" s="27"/>
      <c r="D1675" s="27"/>
      <c r="E1675" s="27"/>
      <c r="F1675" s="27"/>
      <c r="G1675" s="27"/>
      <c r="H1675" s="94"/>
    </row>
    <row r="1676" spans="1:8" ht="13.5">
      <c r="A1676" s="105"/>
      <c r="B1676" s="16"/>
      <c r="C1676" s="27"/>
      <c r="D1676" s="27"/>
      <c r="E1676" s="27"/>
      <c r="F1676" s="27"/>
      <c r="G1676" s="27"/>
      <c r="H1676" s="94"/>
    </row>
    <row r="1677" spans="1:8" ht="13.5">
      <c r="A1677" s="105"/>
      <c r="B1677" s="16"/>
      <c r="C1677" s="27"/>
      <c r="D1677" s="27"/>
      <c r="E1677" s="27"/>
      <c r="F1677" s="27"/>
      <c r="G1677" s="27"/>
      <c r="H1677" s="94"/>
    </row>
    <row r="1678" spans="1:8" ht="13.5">
      <c r="A1678" s="105"/>
      <c r="B1678" s="16"/>
      <c r="C1678" s="27"/>
      <c r="D1678" s="27"/>
      <c r="E1678" s="27"/>
      <c r="F1678" s="27"/>
      <c r="G1678" s="27"/>
      <c r="H1678" s="94"/>
    </row>
    <row r="1679" spans="1:8" ht="13.5">
      <c r="A1679" s="105"/>
      <c r="B1679" s="16"/>
      <c r="C1679" s="27"/>
      <c r="D1679" s="27"/>
      <c r="E1679" s="27"/>
      <c r="F1679" s="27"/>
      <c r="G1679" s="27"/>
      <c r="H1679" s="94"/>
    </row>
    <row r="1680" spans="1:8" ht="13.5">
      <c r="A1680" s="105"/>
      <c r="B1680" s="16"/>
      <c r="C1680" s="27"/>
      <c r="D1680" s="27"/>
      <c r="E1680" s="27"/>
      <c r="F1680" s="27"/>
      <c r="G1680" s="27"/>
      <c r="H1680" s="94"/>
    </row>
    <row r="1681" spans="1:8" ht="13.5">
      <c r="A1681" s="105"/>
      <c r="B1681" s="16"/>
      <c r="C1681" s="27"/>
      <c r="D1681" s="27"/>
      <c r="E1681" s="27"/>
      <c r="F1681" s="27"/>
      <c r="G1681" s="27"/>
      <c r="H1681" s="94"/>
    </row>
    <row r="1682" spans="1:8" ht="13.5">
      <c r="A1682" s="105"/>
      <c r="B1682" s="16"/>
      <c r="C1682" s="27"/>
      <c r="D1682" s="27"/>
      <c r="E1682" s="27"/>
      <c r="F1682" s="27"/>
      <c r="G1682" s="27"/>
      <c r="H1682" s="94"/>
    </row>
    <row r="1683" spans="1:8" ht="13.5">
      <c r="A1683" s="105"/>
      <c r="B1683" s="16"/>
      <c r="C1683" s="27"/>
      <c r="D1683" s="27"/>
      <c r="E1683" s="27"/>
      <c r="F1683" s="27"/>
      <c r="G1683" s="27"/>
      <c r="H1683" s="94"/>
    </row>
    <row r="1684" spans="1:8" ht="13.5">
      <c r="A1684" s="105"/>
      <c r="B1684" s="16"/>
      <c r="C1684" s="27"/>
      <c r="D1684" s="27"/>
      <c r="E1684" s="27"/>
      <c r="F1684" s="27"/>
      <c r="G1684" s="27"/>
      <c r="H1684" s="94"/>
    </row>
    <row r="1685" spans="1:8" ht="13.5">
      <c r="A1685" s="105"/>
      <c r="B1685" s="16"/>
      <c r="C1685" s="27"/>
      <c r="D1685" s="27"/>
      <c r="E1685" s="27"/>
      <c r="F1685" s="27"/>
      <c r="G1685" s="27"/>
      <c r="H1685" s="94"/>
    </row>
    <row r="1686" spans="1:8" ht="13.5">
      <c r="A1686" s="105"/>
      <c r="B1686" s="16"/>
      <c r="C1686" s="27"/>
      <c r="D1686" s="27"/>
      <c r="E1686" s="27"/>
      <c r="F1686" s="27"/>
      <c r="G1686" s="27"/>
      <c r="H1686" s="94"/>
    </row>
    <row r="1687" spans="1:8" ht="13.5">
      <c r="A1687" s="105"/>
      <c r="B1687" s="16"/>
      <c r="C1687" s="27"/>
      <c r="D1687" s="27"/>
      <c r="E1687" s="27"/>
      <c r="F1687" s="27"/>
      <c r="G1687" s="27"/>
      <c r="H1687" s="94"/>
    </row>
    <row r="1688" spans="1:8" ht="13.5">
      <c r="A1688" s="105"/>
      <c r="B1688" s="16"/>
      <c r="C1688" s="27"/>
      <c r="D1688" s="27"/>
      <c r="E1688" s="27"/>
      <c r="F1688" s="27"/>
      <c r="G1688" s="27"/>
      <c r="H1688" s="94"/>
    </row>
    <row r="1689" spans="1:8" ht="13.5">
      <c r="A1689" s="105"/>
      <c r="B1689" s="16"/>
      <c r="C1689" s="27"/>
      <c r="D1689" s="27"/>
      <c r="E1689" s="27"/>
      <c r="F1689" s="27"/>
      <c r="G1689" s="27"/>
      <c r="H1689" s="94"/>
    </row>
    <row r="1690" spans="1:8" ht="13.5">
      <c r="A1690" s="105"/>
      <c r="B1690" s="16"/>
      <c r="C1690" s="27"/>
      <c r="D1690" s="27"/>
      <c r="E1690" s="27"/>
      <c r="F1690" s="27"/>
      <c r="G1690" s="27"/>
      <c r="H1690" s="94"/>
    </row>
    <row r="1691" spans="1:8" ht="13.5">
      <c r="A1691" s="105"/>
      <c r="B1691" s="16"/>
      <c r="C1691" s="27"/>
      <c r="D1691" s="27"/>
      <c r="E1691" s="27"/>
      <c r="F1691" s="27"/>
      <c r="G1691" s="27"/>
      <c r="H1691" s="94"/>
    </row>
    <row r="1692" spans="1:8" ht="13.5">
      <c r="A1692" s="105"/>
      <c r="B1692" s="16"/>
      <c r="C1692" s="27"/>
      <c r="D1692" s="27"/>
      <c r="E1692" s="27"/>
      <c r="F1692" s="27"/>
      <c r="G1692" s="27"/>
      <c r="H1692" s="94"/>
    </row>
    <row r="1693" spans="1:8" ht="13.5">
      <c r="A1693" s="105"/>
      <c r="B1693" s="16"/>
      <c r="C1693" s="27"/>
      <c r="D1693" s="27"/>
      <c r="E1693" s="27"/>
      <c r="F1693" s="27"/>
      <c r="G1693" s="27"/>
      <c r="H1693" s="94"/>
    </row>
    <row r="1694" spans="1:8" ht="13.5">
      <c r="A1694" s="105"/>
      <c r="B1694" s="16"/>
      <c r="C1694" s="27"/>
      <c r="D1694" s="27"/>
      <c r="E1694" s="27"/>
      <c r="F1694" s="27"/>
      <c r="G1694" s="27"/>
      <c r="H1694" s="94"/>
    </row>
    <row r="1695" spans="1:8" ht="13.5">
      <c r="A1695" s="105"/>
      <c r="B1695" s="16"/>
      <c r="C1695" s="27"/>
      <c r="D1695" s="27"/>
      <c r="E1695" s="27"/>
      <c r="F1695" s="27"/>
      <c r="G1695" s="27"/>
      <c r="H1695" s="94"/>
    </row>
    <row r="1696" spans="1:8" ht="13.5">
      <c r="A1696" s="105"/>
      <c r="B1696" s="16"/>
      <c r="C1696" s="27"/>
      <c r="D1696" s="27"/>
      <c r="E1696" s="27"/>
      <c r="F1696" s="27"/>
      <c r="G1696" s="27"/>
      <c r="H1696" s="94"/>
    </row>
    <row r="1697" spans="1:8" ht="13.5">
      <c r="A1697" s="105"/>
      <c r="B1697" s="16"/>
      <c r="C1697" s="27"/>
      <c r="D1697" s="27"/>
      <c r="E1697" s="27"/>
      <c r="F1697" s="27"/>
      <c r="G1697" s="27"/>
      <c r="H1697" s="94"/>
    </row>
    <row r="1698" spans="1:8" ht="13.5">
      <c r="A1698" s="105"/>
      <c r="B1698" s="16"/>
      <c r="C1698" s="27"/>
      <c r="D1698" s="27"/>
      <c r="E1698" s="27"/>
      <c r="F1698" s="27"/>
      <c r="G1698" s="27"/>
      <c r="H1698" s="94"/>
    </row>
    <row r="1699" spans="1:8" ht="13.5">
      <c r="A1699" s="105"/>
      <c r="B1699" s="16"/>
      <c r="C1699" s="27"/>
      <c r="D1699" s="27"/>
      <c r="E1699" s="27"/>
      <c r="F1699" s="27"/>
      <c r="G1699" s="27"/>
      <c r="H1699" s="94"/>
    </row>
    <row r="1700" spans="1:8" ht="13.5">
      <c r="A1700" s="105"/>
      <c r="B1700" s="16"/>
      <c r="C1700" s="27"/>
      <c r="D1700" s="27"/>
      <c r="E1700" s="27"/>
      <c r="F1700" s="27"/>
      <c r="G1700" s="27"/>
      <c r="H1700" s="94"/>
    </row>
    <row r="1701" spans="1:8" ht="13.5">
      <c r="A1701" s="105"/>
      <c r="B1701" s="16"/>
      <c r="C1701" s="27"/>
      <c r="D1701" s="27"/>
      <c r="E1701" s="27"/>
      <c r="F1701" s="27"/>
      <c r="G1701" s="27"/>
      <c r="H1701" s="94"/>
    </row>
    <row r="1702" spans="1:8" ht="13.5">
      <c r="A1702" s="105"/>
      <c r="B1702" s="16"/>
      <c r="C1702" s="27"/>
      <c r="D1702" s="27"/>
      <c r="E1702" s="27"/>
      <c r="F1702" s="27"/>
      <c r="G1702" s="27"/>
      <c r="H1702" s="94"/>
    </row>
    <row r="1703" spans="1:8" ht="13.5">
      <c r="A1703" s="105"/>
      <c r="B1703" s="16"/>
      <c r="C1703" s="27"/>
      <c r="D1703" s="27"/>
      <c r="E1703" s="27"/>
      <c r="F1703" s="27"/>
      <c r="G1703" s="27"/>
      <c r="H1703" s="94"/>
    </row>
    <row r="1704" spans="1:8" ht="13.5">
      <c r="A1704" s="105"/>
      <c r="B1704" s="16"/>
      <c r="C1704" s="27"/>
      <c r="D1704" s="27"/>
      <c r="E1704" s="27"/>
      <c r="F1704" s="27"/>
      <c r="G1704" s="27"/>
      <c r="H1704" s="94"/>
    </row>
    <row r="1705" spans="1:8" ht="13.5">
      <c r="A1705" s="105"/>
      <c r="B1705" s="16"/>
      <c r="C1705" s="27"/>
      <c r="D1705" s="27"/>
      <c r="E1705" s="27"/>
      <c r="F1705" s="27"/>
      <c r="G1705" s="27"/>
      <c r="H1705" s="94"/>
    </row>
    <row r="1706" spans="1:8" ht="14.25" thickBot="1">
      <c r="A1706" s="98"/>
      <c r="B1706" s="106" t="s">
        <v>169</v>
      </c>
      <c r="C1706" s="103">
        <f>SUM(C1665:C1705)</f>
        <v>0</v>
      </c>
      <c r="D1706" s="103">
        <f>SUM(D1665:D1705)</f>
        <v>0</v>
      </c>
      <c r="E1706" s="103">
        <f>SUM(E1665:E1705)</f>
        <v>0</v>
      </c>
      <c r="F1706" s="103">
        <f>SUM(F1665:F1705)</f>
        <v>0</v>
      </c>
      <c r="G1706" s="103">
        <f>SUM(G1665:G1705)</f>
        <v>0</v>
      </c>
      <c r="H1706" s="101">
        <f>SUM(C1706:G1706)</f>
        <v>0</v>
      </c>
    </row>
    <row r="1707" ht="14.25" thickTop="1"/>
    <row r="1708" spans="5:8" ht="13.5">
      <c r="E1708" s="107" t="s">
        <v>174</v>
      </c>
      <c r="F1708" s="107">
        <f>D1662-H1706</f>
        <v>0</v>
      </c>
      <c r="G1708" s="107" t="s">
        <v>172</v>
      </c>
      <c r="H1708" s="108"/>
    </row>
    <row r="1709" spans="5:8" ht="13.5">
      <c r="E1709" s="109" t="s">
        <v>171</v>
      </c>
      <c r="F1709" s="110" t="e">
        <f>F1708/D1662</f>
        <v>#DIV/0!</v>
      </c>
      <c r="G1709" s="108"/>
      <c r="H1709" s="108"/>
    </row>
  </sheetData>
  <sheetProtection password="E948" sheet="1" objects="1" scenarios="1" selectLockedCells="1"/>
  <mergeCells count="121">
    <mergeCell ref="C3:D3"/>
    <mergeCell ref="E3:H3"/>
    <mergeCell ref="A7:A8"/>
    <mergeCell ref="B1:G1"/>
    <mergeCell ref="B58:G58"/>
    <mergeCell ref="C60:D60"/>
    <mergeCell ref="E60:H60"/>
    <mergeCell ref="A64:A65"/>
    <mergeCell ref="B115:G115"/>
    <mergeCell ref="C117:D117"/>
    <mergeCell ref="E117:H117"/>
    <mergeCell ref="A121:A122"/>
    <mergeCell ref="B172:G172"/>
    <mergeCell ref="C174:D174"/>
    <mergeCell ref="E174:H174"/>
    <mergeCell ref="A178:A179"/>
    <mergeCell ref="B229:G229"/>
    <mergeCell ref="C231:D231"/>
    <mergeCell ref="E231:H231"/>
    <mergeCell ref="A235:A236"/>
    <mergeCell ref="B286:G286"/>
    <mergeCell ref="C288:D288"/>
    <mergeCell ref="E288:H288"/>
    <mergeCell ref="A292:A293"/>
    <mergeCell ref="B343:G343"/>
    <mergeCell ref="C345:D345"/>
    <mergeCell ref="E345:H345"/>
    <mergeCell ref="A349:A350"/>
    <mergeCell ref="B400:G400"/>
    <mergeCell ref="C402:D402"/>
    <mergeCell ref="E402:H402"/>
    <mergeCell ref="A406:A407"/>
    <mergeCell ref="B457:G457"/>
    <mergeCell ref="C459:D459"/>
    <mergeCell ref="E459:H459"/>
    <mergeCell ref="A463:A464"/>
    <mergeCell ref="B514:G514"/>
    <mergeCell ref="C516:D516"/>
    <mergeCell ref="E516:H516"/>
    <mergeCell ref="A520:A521"/>
    <mergeCell ref="B571:G571"/>
    <mergeCell ref="C573:D573"/>
    <mergeCell ref="E573:H573"/>
    <mergeCell ref="A577:A578"/>
    <mergeCell ref="B628:G628"/>
    <mergeCell ref="C630:D630"/>
    <mergeCell ref="E630:H630"/>
    <mergeCell ref="A634:A635"/>
    <mergeCell ref="B685:G685"/>
    <mergeCell ref="C687:D687"/>
    <mergeCell ref="E687:H687"/>
    <mergeCell ref="A691:A692"/>
    <mergeCell ref="B742:G742"/>
    <mergeCell ref="C744:D744"/>
    <mergeCell ref="E744:H744"/>
    <mergeCell ref="A748:A749"/>
    <mergeCell ref="B799:G799"/>
    <mergeCell ref="C801:D801"/>
    <mergeCell ref="E801:H801"/>
    <mergeCell ref="A805:A806"/>
    <mergeCell ref="B856:G856"/>
    <mergeCell ref="C858:D858"/>
    <mergeCell ref="E858:H858"/>
    <mergeCell ref="A862:A863"/>
    <mergeCell ref="B913:G913"/>
    <mergeCell ref="C915:D915"/>
    <mergeCell ref="E915:H915"/>
    <mergeCell ref="A919:A920"/>
    <mergeCell ref="B970:G970"/>
    <mergeCell ref="C972:D972"/>
    <mergeCell ref="E972:H972"/>
    <mergeCell ref="A976:A977"/>
    <mergeCell ref="B1027:G1027"/>
    <mergeCell ref="C1029:D1029"/>
    <mergeCell ref="E1029:H1029"/>
    <mergeCell ref="A1033:A1034"/>
    <mergeCell ref="B1084:G1084"/>
    <mergeCell ref="C1086:D1086"/>
    <mergeCell ref="E1086:H1086"/>
    <mergeCell ref="A1090:A1091"/>
    <mergeCell ref="B1141:G1141"/>
    <mergeCell ref="C1143:D1143"/>
    <mergeCell ref="E1143:H1143"/>
    <mergeCell ref="A1147:A1148"/>
    <mergeCell ref="B1198:G1198"/>
    <mergeCell ref="C1200:D1200"/>
    <mergeCell ref="E1200:H1200"/>
    <mergeCell ref="A1204:A1205"/>
    <mergeCell ref="B1255:G1255"/>
    <mergeCell ref="C1257:D1257"/>
    <mergeCell ref="E1257:H1257"/>
    <mergeCell ref="A1261:A1262"/>
    <mergeCell ref="B1312:G1312"/>
    <mergeCell ref="C1314:D1314"/>
    <mergeCell ref="E1314:H1314"/>
    <mergeCell ref="A1318:A1319"/>
    <mergeCell ref="A1432:A1433"/>
    <mergeCell ref="B1369:G1369"/>
    <mergeCell ref="C1371:D1371"/>
    <mergeCell ref="E1371:H1371"/>
    <mergeCell ref="A1375:A1376"/>
    <mergeCell ref="A1546:A1547"/>
    <mergeCell ref="B1483:G1483"/>
    <mergeCell ref="C1485:D1485"/>
    <mergeCell ref="E1485:H1485"/>
    <mergeCell ref="A1489:A1490"/>
    <mergeCell ref="A1660:A1661"/>
    <mergeCell ref="B1597:G1597"/>
    <mergeCell ref="C1599:D1599"/>
    <mergeCell ref="E1599:H1599"/>
    <mergeCell ref="A1603:A1604"/>
    <mergeCell ref="K1:P1"/>
    <mergeCell ref="B1654:G1654"/>
    <mergeCell ref="C1656:D1656"/>
    <mergeCell ref="E1656:H1656"/>
    <mergeCell ref="B1540:G1540"/>
    <mergeCell ref="C1542:D1542"/>
    <mergeCell ref="E1542:H1542"/>
    <mergeCell ref="B1426:G1426"/>
    <mergeCell ref="C1428:D1428"/>
    <mergeCell ref="E1428:H1428"/>
  </mergeCells>
  <dataValidations count="2">
    <dataValidation type="list" allowBlank="1" showInputMessage="1" showErrorMessage="1" sqref="G2 G59 G116 G173 G230 G287 G344 G401 G458 G515 G572 G629 G686 G743 G800 G857 G914 G971 G1028 G1085 G1142 G1199 G1256 G1313 G1370 G1427 G1484 G1541 G1598 G1655 P2">
      <formula1>$AK$2:$AK$3</formula1>
    </dataValidation>
    <dataValidation type="list" allowBlank="1" showInputMessage="1" showErrorMessage="1" sqref="B9 B66 B123 B180 B237 B294 B351 B408 B465 B522 B579 B636 B693 B750 B807 B864 B921 B978 B1035 B1092 B1149 B1206 B1263 B1320 B1377 B1434 B1491 B1548 B1605 B1662">
      <formula1>$AM$2:$AM$5</formula1>
    </dataValidation>
  </dataValidations>
  <printOptions/>
  <pageMargins left="0.3937007874015748" right="0.3937007874015748" top="0.7874015748031497" bottom="0.787401574803149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3:C75"/>
  <sheetViews>
    <sheetView workbookViewId="0" topLeftCell="A25">
      <selection activeCell="C80" sqref="C80"/>
    </sheetView>
  </sheetViews>
  <sheetFormatPr defaultColWidth="9.00390625" defaultRowHeight="13.5"/>
  <cols>
    <col min="1" max="1" width="4.125" style="0" customWidth="1"/>
    <col min="2" max="2" width="14.25390625" style="1" customWidth="1"/>
    <col min="3" max="3" width="66.75390625" style="0" customWidth="1"/>
    <col min="5" max="5" width="1.875" style="0" customWidth="1"/>
    <col min="6" max="6" width="1.75390625" style="0" customWidth="1"/>
  </cols>
  <sheetData>
    <row r="3" spans="1:3" ht="13.5">
      <c r="A3" s="55"/>
      <c r="B3" s="56" t="s">
        <v>132</v>
      </c>
      <c r="C3" s="57" t="s">
        <v>131</v>
      </c>
    </row>
    <row r="4" spans="1:3" ht="13.5" customHeight="1">
      <c r="A4" s="151" t="s">
        <v>6</v>
      </c>
      <c r="B4" s="156" t="s">
        <v>2</v>
      </c>
      <c r="C4" s="65" t="s">
        <v>79</v>
      </c>
    </row>
    <row r="5" spans="1:3" ht="13.5">
      <c r="A5" s="151"/>
      <c r="B5" s="156"/>
      <c r="C5" s="66" t="s">
        <v>80</v>
      </c>
    </row>
    <row r="6" spans="1:3" ht="13.5">
      <c r="A6" s="151"/>
      <c r="B6" s="156"/>
      <c r="C6" s="66" t="s">
        <v>81</v>
      </c>
    </row>
    <row r="7" spans="1:3" ht="13.5">
      <c r="A7" s="151"/>
      <c r="B7" s="156"/>
      <c r="C7" s="66" t="s">
        <v>82</v>
      </c>
    </row>
    <row r="8" spans="1:3" ht="13.5">
      <c r="A8" s="151"/>
      <c r="B8" s="156"/>
      <c r="C8" s="64" t="s">
        <v>83</v>
      </c>
    </row>
    <row r="9" spans="1:3" ht="13.5">
      <c r="A9" s="151"/>
      <c r="B9" s="156" t="s">
        <v>3</v>
      </c>
      <c r="C9" s="65" t="s">
        <v>84</v>
      </c>
    </row>
    <row r="10" spans="1:3" ht="13.5">
      <c r="A10" s="151"/>
      <c r="B10" s="156"/>
      <c r="C10" s="64" t="s">
        <v>85</v>
      </c>
    </row>
    <row r="11" spans="1:3" ht="13.5">
      <c r="A11" s="151"/>
      <c r="B11" s="56" t="s">
        <v>4</v>
      </c>
      <c r="C11" s="55" t="s">
        <v>86</v>
      </c>
    </row>
    <row r="12" spans="1:3" ht="13.5">
      <c r="A12" s="151"/>
      <c r="B12" s="56"/>
      <c r="C12" s="55"/>
    </row>
    <row r="13" spans="1:3" ht="13.5">
      <c r="A13" s="151"/>
      <c r="B13" s="56"/>
      <c r="C13" s="55"/>
    </row>
    <row r="14" spans="1:3" ht="13.5" customHeight="1">
      <c r="A14" s="151"/>
      <c r="B14" s="153" t="s">
        <v>5</v>
      </c>
      <c r="C14" s="65" t="s">
        <v>87</v>
      </c>
    </row>
    <row r="15" spans="1:3" ht="13.5">
      <c r="A15" s="151"/>
      <c r="B15" s="154"/>
      <c r="C15" s="64" t="s">
        <v>88</v>
      </c>
    </row>
    <row r="16" spans="1:3" ht="13.5">
      <c r="A16" s="58"/>
      <c r="B16" s="59"/>
      <c r="C16" s="60"/>
    </row>
    <row r="17" ht="13.5">
      <c r="A17" s="54"/>
    </row>
    <row r="18" spans="1:3" ht="13.5">
      <c r="A18" s="55"/>
      <c r="B18" s="56" t="s">
        <v>132</v>
      </c>
      <c r="C18" s="57" t="s">
        <v>131</v>
      </c>
    </row>
    <row r="19" spans="1:3" ht="13.5" customHeight="1">
      <c r="A19" s="155" t="s">
        <v>35</v>
      </c>
      <c r="B19" s="62" t="s">
        <v>8</v>
      </c>
      <c r="C19" s="55" t="s">
        <v>89</v>
      </c>
    </row>
    <row r="20" spans="1:3" ht="13.5">
      <c r="A20" s="155"/>
      <c r="B20" s="152" t="s">
        <v>9</v>
      </c>
      <c r="C20" s="65" t="s">
        <v>90</v>
      </c>
    </row>
    <row r="21" spans="1:3" ht="13.5">
      <c r="A21" s="155"/>
      <c r="B21" s="152"/>
      <c r="C21" s="64" t="s">
        <v>211</v>
      </c>
    </row>
    <row r="22" spans="1:3" ht="13.5">
      <c r="A22" s="155"/>
      <c r="B22" s="152" t="s">
        <v>11</v>
      </c>
      <c r="C22" s="65" t="s">
        <v>91</v>
      </c>
    </row>
    <row r="23" spans="1:3" ht="13.5">
      <c r="A23" s="155"/>
      <c r="B23" s="152"/>
      <c r="C23" s="64" t="s">
        <v>92</v>
      </c>
    </row>
    <row r="24" spans="1:3" ht="13.5">
      <c r="A24" s="155"/>
      <c r="B24" s="63"/>
      <c r="C24" s="61"/>
    </row>
    <row r="25" spans="1:3" ht="13.5">
      <c r="A25" s="155"/>
      <c r="B25" s="153" t="s">
        <v>12</v>
      </c>
      <c r="C25" s="65" t="s">
        <v>93</v>
      </c>
    </row>
    <row r="26" spans="1:3" ht="13.5">
      <c r="A26" s="155"/>
      <c r="B26" s="154"/>
      <c r="C26" s="64" t="s">
        <v>94</v>
      </c>
    </row>
    <row r="27" spans="1:3" ht="13.5">
      <c r="A27" s="155"/>
      <c r="B27" s="62" t="s">
        <v>13</v>
      </c>
      <c r="C27" s="55" t="s">
        <v>133</v>
      </c>
    </row>
    <row r="28" spans="1:3" ht="13.5">
      <c r="A28" s="155"/>
      <c r="B28" s="152" t="s">
        <v>14</v>
      </c>
      <c r="C28" s="65" t="s">
        <v>95</v>
      </c>
    </row>
    <row r="29" spans="1:3" ht="13.5">
      <c r="A29" s="155"/>
      <c r="B29" s="152"/>
      <c r="C29" s="64" t="s">
        <v>96</v>
      </c>
    </row>
    <row r="30" spans="1:3" ht="13.5">
      <c r="A30" s="155"/>
      <c r="B30" s="62" t="s">
        <v>15</v>
      </c>
      <c r="C30" s="55" t="s">
        <v>97</v>
      </c>
    </row>
    <row r="31" spans="1:3" ht="13.5">
      <c r="A31" s="155"/>
      <c r="B31" s="62" t="s">
        <v>16</v>
      </c>
      <c r="C31" s="55" t="s">
        <v>134</v>
      </c>
    </row>
    <row r="32" spans="1:3" ht="13.5">
      <c r="A32" s="155"/>
      <c r="B32" s="152" t="s">
        <v>17</v>
      </c>
      <c r="C32" s="65" t="s">
        <v>98</v>
      </c>
    </row>
    <row r="33" spans="1:3" ht="13.5">
      <c r="A33" s="155"/>
      <c r="B33" s="152"/>
      <c r="C33" s="66" t="s">
        <v>99</v>
      </c>
    </row>
    <row r="34" spans="1:3" ht="13.5">
      <c r="A34" s="155"/>
      <c r="B34" s="152"/>
      <c r="C34" s="66" t="s">
        <v>100</v>
      </c>
    </row>
    <row r="35" spans="1:3" ht="13.5">
      <c r="A35" s="155"/>
      <c r="B35" s="152"/>
      <c r="C35" s="64" t="s">
        <v>101</v>
      </c>
    </row>
    <row r="36" spans="1:3" ht="13.5">
      <c r="A36" s="155"/>
      <c r="B36" s="152" t="s">
        <v>18</v>
      </c>
      <c r="C36" s="65" t="s">
        <v>102</v>
      </c>
    </row>
    <row r="37" spans="1:3" ht="13.5">
      <c r="A37" s="155"/>
      <c r="B37" s="152"/>
      <c r="C37" s="66" t="s">
        <v>103</v>
      </c>
    </row>
    <row r="38" spans="1:3" ht="13.5">
      <c r="A38" s="155"/>
      <c r="B38" s="152"/>
      <c r="C38" s="64" t="s">
        <v>104</v>
      </c>
    </row>
    <row r="39" spans="1:3" ht="13.5">
      <c r="A39" s="155"/>
      <c r="B39" s="62" t="s">
        <v>19</v>
      </c>
      <c r="C39" s="55" t="s">
        <v>135</v>
      </c>
    </row>
    <row r="40" spans="1:3" ht="13.5">
      <c r="A40" s="155"/>
      <c r="B40" s="62" t="s">
        <v>20</v>
      </c>
      <c r="C40" s="55" t="s">
        <v>105</v>
      </c>
    </row>
    <row r="41" spans="1:3" ht="13.5">
      <c r="A41" s="155"/>
      <c r="B41" s="152" t="s">
        <v>21</v>
      </c>
      <c r="C41" s="65" t="s">
        <v>106</v>
      </c>
    </row>
    <row r="42" spans="1:3" ht="13.5">
      <c r="A42" s="155"/>
      <c r="B42" s="152"/>
      <c r="C42" s="66" t="s">
        <v>107</v>
      </c>
    </row>
    <row r="43" spans="1:3" ht="13.5">
      <c r="A43" s="155"/>
      <c r="B43" s="152"/>
      <c r="C43" s="64" t="s">
        <v>108</v>
      </c>
    </row>
    <row r="44" spans="1:3" ht="13.5">
      <c r="A44" s="155"/>
      <c r="B44" s="152" t="s">
        <v>22</v>
      </c>
      <c r="C44" s="65" t="s">
        <v>109</v>
      </c>
    </row>
    <row r="45" spans="1:3" ht="13.5">
      <c r="A45" s="155"/>
      <c r="B45" s="152"/>
      <c r="C45" s="66" t="s">
        <v>110</v>
      </c>
    </row>
    <row r="46" spans="1:3" ht="13.5">
      <c r="A46" s="155"/>
      <c r="B46" s="152"/>
      <c r="C46" s="64" t="s">
        <v>111</v>
      </c>
    </row>
    <row r="47" spans="1:3" ht="13.5">
      <c r="A47" s="155"/>
      <c r="B47" s="152" t="s">
        <v>23</v>
      </c>
      <c r="C47" s="65" t="s">
        <v>112</v>
      </c>
    </row>
    <row r="48" spans="1:3" ht="13.5">
      <c r="A48" s="155"/>
      <c r="B48" s="152"/>
      <c r="C48" s="66" t="s">
        <v>113</v>
      </c>
    </row>
    <row r="49" spans="1:3" ht="13.5">
      <c r="A49" s="155"/>
      <c r="B49" s="152"/>
      <c r="C49" s="64" t="s">
        <v>114</v>
      </c>
    </row>
    <row r="50" spans="1:3" ht="13.5">
      <c r="A50" s="155"/>
      <c r="B50" s="62" t="s">
        <v>24</v>
      </c>
      <c r="C50" s="55" t="s">
        <v>115</v>
      </c>
    </row>
    <row r="51" spans="1:3" ht="13.5">
      <c r="A51" s="155"/>
      <c r="B51" s="152" t="s">
        <v>25</v>
      </c>
      <c r="C51" s="65" t="s">
        <v>116</v>
      </c>
    </row>
    <row r="52" spans="1:3" ht="13.5">
      <c r="A52" s="155"/>
      <c r="B52" s="152"/>
      <c r="C52" s="64" t="s">
        <v>117</v>
      </c>
    </row>
    <row r="53" spans="1:3" ht="13.5">
      <c r="A53" s="155"/>
      <c r="B53" s="153" t="s">
        <v>26</v>
      </c>
      <c r="C53" s="65" t="s">
        <v>118</v>
      </c>
    </row>
    <row r="54" spans="1:3" ht="13.5">
      <c r="A54" s="155"/>
      <c r="B54" s="154"/>
      <c r="C54" s="64" t="s">
        <v>119</v>
      </c>
    </row>
    <row r="55" spans="1:3" ht="13.5">
      <c r="A55" s="155"/>
      <c r="B55" s="153" t="s">
        <v>27</v>
      </c>
      <c r="C55" s="65" t="s">
        <v>120</v>
      </c>
    </row>
    <row r="56" spans="1:3" ht="13.5">
      <c r="A56" s="155"/>
      <c r="B56" s="154"/>
      <c r="C56" s="64" t="s">
        <v>121</v>
      </c>
    </row>
    <row r="57" spans="1:3" ht="13.5">
      <c r="A57" s="155"/>
      <c r="B57" s="153" t="s">
        <v>28</v>
      </c>
      <c r="C57" s="65" t="s">
        <v>122</v>
      </c>
    </row>
    <row r="58" spans="1:3" ht="13.5">
      <c r="A58" s="155"/>
      <c r="B58" s="154"/>
      <c r="C58" s="64" t="s">
        <v>123</v>
      </c>
    </row>
    <row r="59" spans="1:3" ht="13.5">
      <c r="A59" s="155"/>
      <c r="B59" s="62" t="s">
        <v>29</v>
      </c>
      <c r="C59" s="55" t="s">
        <v>124</v>
      </c>
    </row>
    <row r="60" spans="1:3" ht="13.5">
      <c r="A60" s="155"/>
      <c r="B60" s="62" t="s">
        <v>30</v>
      </c>
      <c r="C60" s="55" t="s">
        <v>125</v>
      </c>
    </row>
    <row r="61" spans="1:3" ht="13.5">
      <c r="A61" s="155"/>
      <c r="B61" s="152" t="s">
        <v>31</v>
      </c>
      <c r="C61" s="65" t="s">
        <v>126</v>
      </c>
    </row>
    <row r="62" spans="1:3" ht="13.5">
      <c r="A62" s="155"/>
      <c r="B62" s="152"/>
      <c r="C62" s="66" t="s">
        <v>127</v>
      </c>
    </row>
    <row r="63" spans="1:3" ht="13.5">
      <c r="A63" s="155"/>
      <c r="B63" s="152"/>
      <c r="C63" s="64" t="s">
        <v>128</v>
      </c>
    </row>
    <row r="64" spans="1:3" ht="13.5">
      <c r="A64" s="155"/>
      <c r="B64" s="62" t="s">
        <v>33</v>
      </c>
      <c r="C64" s="55" t="s">
        <v>136</v>
      </c>
    </row>
    <row r="65" spans="1:2" ht="13.5">
      <c r="A65" s="155"/>
      <c r="B65" s="53"/>
    </row>
    <row r="66" spans="1:2" ht="13.5">
      <c r="A66" s="155"/>
      <c r="B66" s="53"/>
    </row>
    <row r="67" spans="1:3" ht="13.5">
      <c r="A67" s="155"/>
      <c r="B67" s="62" t="s">
        <v>32</v>
      </c>
      <c r="C67" s="55" t="s">
        <v>129</v>
      </c>
    </row>
    <row r="68" spans="1:3" ht="13.5">
      <c r="A68" s="155"/>
      <c r="B68" s="153" t="s">
        <v>34</v>
      </c>
      <c r="C68" s="65" t="s">
        <v>138</v>
      </c>
    </row>
    <row r="69" spans="1:3" ht="13.5">
      <c r="A69" s="155"/>
      <c r="B69" s="157"/>
      <c r="C69" s="66" t="s">
        <v>139</v>
      </c>
    </row>
    <row r="70" spans="1:3" ht="13.5">
      <c r="A70" s="155"/>
      <c r="B70" s="157"/>
      <c r="C70" s="66" t="s">
        <v>140</v>
      </c>
    </row>
    <row r="71" spans="1:3" ht="13.5">
      <c r="A71" s="155"/>
      <c r="B71" s="154"/>
      <c r="C71" s="64" t="s">
        <v>141</v>
      </c>
    </row>
    <row r="72" spans="1:3" ht="13.5">
      <c r="A72" s="155"/>
      <c r="B72" s="153" t="s">
        <v>73</v>
      </c>
      <c r="C72" s="67" t="s">
        <v>130</v>
      </c>
    </row>
    <row r="73" spans="1:3" ht="13.5">
      <c r="A73" s="155"/>
      <c r="B73" s="154"/>
      <c r="C73" s="64" t="s">
        <v>137</v>
      </c>
    </row>
    <row r="75" spans="1:3" ht="13.5">
      <c r="A75" s="136"/>
      <c r="B75" s="137" t="s">
        <v>277</v>
      </c>
      <c r="C75" s="137" t="s">
        <v>278</v>
      </c>
    </row>
  </sheetData>
  <sheetProtection password="E948" sheet="1" objects="1" scenarios="1"/>
  <mergeCells count="21">
    <mergeCell ref="B72:B73"/>
    <mergeCell ref="B68:B71"/>
    <mergeCell ref="B41:B43"/>
    <mergeCell ref="B44:B46"/>
    <mergeCell ref="B47:B49"/>
    <mergeCell ref="B51:B52"/>
    <mergeCell ref="B4:B8"/>
    <mergeCell ref="B9:B10"/>
    <mergeCell ref="B32:B35"/>
    <mergeCell ref="B36:B38"/>
    <mergeCell ref="B25:B26"/>
    <mergeCell ref="A4:A15"/>
    <mergeCell ref="B20:B21"/>
    <mergeCell ref="B22:B23"/>
    <mergeCell ref="B28:B29"/>
    <mergeCell ref="B14:B15"/>
    <mergeCell ref="A19:A73"/>
    <mergeCell ref="B61:B63"/>
    <mergeCell ref="B53:B54"/>
    <mergeCell ref="B55:B56"/>
    <mergeCell ref="B57:B58"/>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F74"/>
  <sheetViews>
    <sheetView zoomScale="115" zoomScaleNormal="115" workbookViewId="0" topLeftCell="AB1">
      <selection activeCell="AF31" sqref="AF31"/>
    </sheetView>
  </sheetViews>
  <sheetFormatPr defaultColWidth="9.00390625" defaultRowHeight="13.5"/>
  <cols>
    <col min="1" max="1" width="3.625" style="22" hidden="1" customWidth="1"/>
    <col min="2" max="2" width="0" style="22" hidden="1" customWidth="1"/>
    <col min="3" max="3" width="3.625" style="22" hidden="1" customWidth="1"/>
    <col min="4" max="4" width="0" style="22" hidden="1" customWidth="1"/>
    <col min="5" max="5" width="3.25390625" style="22" hidden="1" customWidth="1"/>
    <col min="6" max="6" width="0" style="22" hidden="1" customWidth="1"/>
    <col min="7" max="7" width="3.625" style="22" hidden="1" customWidth="1"/>
    <col min="8" max="8" width="0" style="22" hidden="1" customWidth="1"/>
    <col min="9" max="9" width="3.625" style="22" hidden="1" customWidth="1"/>
    <col min="10" max="10" width="0" style="22" hidden="1" customWidth="1"/>
    <col min="11" max="11" width="3.625" style="22" hidden="1" customWidth="1"/>
    <col min="12" max="12" width="0" style="22" hidden="1" customWidth="1"/>
    <col min="13" max="13" width="3.625" style="22" hidden="1" customWidth="1"/>
    <col min="14" max="14" width="0" style="22" hidden="1" customWidth="1"/>
    <col min="15" max="15" width="3.625" style="22" hidden="1" customWidth="1"/>
    <col min="16" max="16" width="0" style="22" hidden="1" customWidth="1"/>
    <col min="17" max="17" width="3.625" style="22" hidden="1" customWidth="1"/>
    <col min="18" max="18" width="0" style="22" hidden="1" customWidth="1"/>
    <col min="19" max="19" width="3.625" style="22" hidden="1" customWidth="1"/>
    <col min="20" max="20" width="0" style="22" hidden="1" customWidth="1"/>
    <col min="21" max="21" width="3.625" style="22" hidden="1" customWidth="1"/>
    <col min="22" max="22" width="0" style="22" hidden="1" customWidth="1"/>
    <col min="23" max="23" width="3.625" style="22" hidden="1" customWidth="1"/>
    <col min="24" max="27" width="0" style="22" hidden="1" customWidth="1"/>
    <col min="28" max="16384" width="9.00390625" style="22" customWidth="1"/>
  </cols>
  <sheetData>
    <row r="1" spans="1:24" ht="12">
      <c r="A1" s="22" t="s">
        <v>76</v>
      </c>
      <c r="B1" s="22" t="s">
        <v>0</v>
      </c>
      <c r="C1" s="22" t="s">
        <v>76</v>
      </c>
      <c r="D1" s="22" t="s">
        <v>0</v>
      </c>
      <c r="E1" s="22" t="s">
        <v>76</v>
      </c>
      <c r="F1" s="22" t="s">
        <v>0</v>
      </c>
      <c r="G1" s="22" t="s">
        <v>76</v>
      </c>
      <c r="H1" s="22" t="s">
        <v>0</v>
      </c>
      <c r="I1" s="22" t="s">
        <v>76</v>
      </c>
      <c r="J1" s="22" t="s">
        <v>0</v>
      </c>
      <c r="K1" s="22" t="s">
        <v>76</v>
      </c>
      <c r="L1" s="22" t="s">
        <v>0</v>
      </c>
      <c r="M1" s="22" t="s">
        <v>76</v>
      </c>
      <c r="N1" s="22" t="s">
        <v>0</v>
      </c>
      <c r="O1" s="22" t="s">
        <v>76</v>
      </c>
      <c r="P1" s="22" t="s">
        <v>0</v>
      </c>
      <c r="Q1" s="22" t="s">
        <v>76</v>
      </c>
      <c r="R1" s="22" t="s">
        <v>0</v>
      </c>
      <c r="S1" s="22" t="s">
        <v>76</v>
      </c>
      <c r="T1" s="22" t="s">
        <v>0</v>
      </c>
      <c r="U1" s="22" t="s">
        <v>76</v>
      </c>
      <c r="V1" s="22" t="s">
        <v>0</v>
      </c>
      <c r="W1" s="22" t="s">
        <v>76</v>
      </c>
      <c r="X1" s="22" t="s">
        <v>0</v>
      </c>
    </row>
    <row r="2" spans="1:24" ht="12">
      <c r="A2" s="22">
        <v>1</v>
      </c>
      <c r="B2" s="22" t="str">
        <f>'科目説明'!$B$4</f>
        <v>売上</v>
      </c>
      <c r="C2" s="22">
        <v>2</v>
      </c>
      <c r="D2" s="22" t="str">
        <f>'科目説明'!$B$4</f>
        <v>売上</v>
      </c>
      <c r="E2" s="22">
        <v>3</v>
      </c>
      <c r="F2" s="22" t="str">
        <f>'科目説明'!$B$4</f>
        <v>売上</v>
      </c>
      <c r="G2" s="22">
        <v>4</v>
      </c>
      <c r="H2" s="22" t="str">
        <f>'科目説明'!$B$4</f>
        <v>売上</v>
      </c>
      <c r="I2" s="22">
        <v>5</v>
      </c>
      <c r="J2" s="22" t="str">
        <f>'科目説明'!$B$4</f>
        <v>売上</v>
      </c>
      <c r="K2" s="22">
        <v>6</v>
      </c>
      <c r="L2" s="22" t="str">
        <f>'科目説明'!$B$4</f>
        <v>売上</v>
      </c>
      <c r="M2" s="22">
        <v>7</v>
      </c>
      <c r="N2" s="22" t="str">
        <f>'科目説明'!$B$4</f>
        <v>売上</v>
      </c>
      <c r="O2" s="22">
        <v>8</v>
      </c>
      <c r="P2" s="22" t="str">
        <f>'科目説明'!$B$4</f>
        <v>売上</v>
      </c>
      <c r="Q2" s="22">
        <v>9</v>
      </c>
      <c r="R2" s="22" t="str">
        <f>'科目説明'!$B$4</f>
        <v>売上</v>
      </c>
      <c r="S2" s="22">
        <v>10</v>
      </c>
      <c r="T2" s="22" t="str">
        <f>'科目説明'!$B$4</f>
        <v>売上</v>
      </c>
      <c r="U2" s="22">
        <v>11</v>
      </c>
      <c r="V2" s="22" t="str">
        <f>'科目説明'!$B$4</f>
        <v>売上</v>
      </c>
      <c r="W2" s="22">
        <v>12</v>
      </c>
      <c r="X2" s="22" t="str">
        <f>'科目説明'!$B$4</f>
        <v>売上</v>
      </c>
    </row>
    <row r="3" spans="1:24" ht="12">
      <c r="A3" s="22" t="s">
        <v>76</v>
      </c>
      <c r="B3" s="22" t="s">
        <v>0</v>
      </c>
      <c r="C3" s="22" t="s">
        <v>76</v>
      </c>
      <c r="D3" s="22" t="s">
        <v>0</v>
      </c>
      <c r="E3" s="22" t="s">
        <v>76</v>
      </c>
      <c r="F3" s="22" t="s">
        <v>0</v>
      </c>
      <c r="G3" s="22" t="s">
        <v>76</v>
      </c>
      <c r="H3" s="22" t="s">
        <v>0</v>
      </c>
      <c r="I3" s="22" t="s">
        <v>76</v>
      </c>
      <c r="J3" s="22" t="s">
        <v>0</v>
      </c>
      <c r="K3" s="22" t="s">
        <v>76</v>
      </c>
      <c r="L3" s="22" t="s">
        <v>0</v>
      </c>
      <c r="M3" s="22" t="s">
        <v>76</v>
      </c>
      <c r="N3" s="22" t="s">
        <v>0</v>
      </c>
      <c r="O3" s="22" t="s">
        <v>76</v>
      </c>
      <c r="P3" s="22" t="s">
        <v>0</v>
      </c>
      <c r="Q3" s="22" t="s">
        <v>76</v>
      </c>
      <c r="R3" s="22" t="s">
        <v>0</v>
      </c>
      <c r="S3" s="22" t="s">
        <v>76</v>
      </c>
      <c r="T3" s="22" t="s">
        <v>0</v>
      </c>
      <c r="U3" s="22" t="s">
        <v>76</v>
      </c>
      <c r="V3" s="22" t="s">
        <v>0</v>
      </c>
      <c r="W3" s="22" t="s">
        <v>76</v>
      </c>
      <c r="X3" s="22" t="s">
        <v>0</v>
      </c>
    </row>
    <row r="4" spans="1:24" ht="12">
      <c r="A4" s="22">
        <v>1</v>
      </c>
      <c r="B4" s="22" t="str">
        <f>'科目説明'!$B$9</f>
        <v>兼業売上</v>
      </c>
      <c r="C4" s="22">
        <v>2</v>
      </c>
      <c r="D4" s="22" t="str">
        <f>'科目説明'!$B$9</f>
        <v>兼業売上</v>
      </c>
      <c r="E4" s="22">
        <v>3</v>
      </c>
      <c r="F4" s="22" t="str">
        <f>'科目説明'!$B$9</f>
        <v>兼業売上</v>
      </c>
      <c r="G4" s="22">
        <v>4</v>
      </c>
      <c r="H4" s="22" t="str">
        <f>'科目説明'!$B$9</f>
        <v>兼業売上</v>
      </c>
      <c r="I4" s="22">
        <v>5</v>
      </c>
      <c r="J4" s="22" t="str">
        <f>'科目説明'!$B$9</f>
        <v>兼業売上</v>
      </c>
      <c r="K4" s="22">
        <v>6</v>
      </c>
      <c r="L4" s="22" t="str">
        <f>'科目説明'!$B$9</f>
        <v>兼業売上</v>
      </c>
      <c r="M4" s="22">
        <v>7</v>
      </c>
      <c r="N4" s="22" t="str">
        <f>'科目説明'!$B$9</f>
        <v>兼業売上</v>
      </c>
      <c r="O4" s="22">
        <v>8</v>
      </c>
      <c r="P4" s="22" t="str">
        <f>'科目説明'!$B$9</f>
        <v>兼業売上</v>
      </c>
      <c r="Q4" s="22">
        <v>9</v>
      </c>
      <c r="R4" s="22" t="str">
        <f>'科目説明'!$B$9</f>
        <v>兼業売上</v>
      </c>
      <c r="S4" s="22">
        <v>10</v>
      </c>
      <c r="T4" s="22" t="str">
        <f>'科目説明'!$B$9</f>
        <v>兼業売上</v>
      </c>
      <c r="U4" s="22">
        <v>11</v>
      </c>
      <c r="V4" s="22" t="str">
        <f>'科目説明'!$B$9</f>
        <v>兼業売上</v>
      </c>
      <c r="W4" s="22">
        <v>12</v>
      </c>
      <c r="X4" s="22" t="str">
        <f>'科目説明'!$B$9</f>
        <v>兼業売上</v>
      </c>
    </row>
    <row r="5" spans="1:32" ht="13.5">
      <c r="A5" s="22" t="s">
        <v>76</v>
      </c>
      <c r="B5" s="22" t="s">
        <v>0</v>
      </c>
      <c r="C5" s="22" t="s">
        <v>76</v>
      </c>
      <c r="D5" s="22" t="s">
        <v>0</v>
      </c>
      <c r="E5" s="22" t="s">
        <v>76</v>
      </c>
      <c r="F5" s="22" t="s">
        <v>0</v>
      </c>
      <c r="G5" s="22" t="s">
        <v>76</v>
      </c>
      <c r="H5" s="22" t="s">
        <v>0</v>
      </c>
      <c r="I5" s="22" t="s">
        <v>76</v>
      </c>
      <c r="J5" s="22" t="s">
        <v>0</v>
      </c>
      <c r="K5" s="22" t="s">
        <v>76</v>
      </c>
      <c r="L5" s="22" t="s">
        <v>0</v>
      </c>
      <c r="M5" s="22" t="s">
        <v>76</v>
      </c>
      <c r="N5" s="22" t="s">
        <v>0</v>
      </c>
      <c r="O5" s="22" t="s">
        <v>76</v>
      </c>
      <c r="P5" s="22" t="s">
        <v>0</v>
      </c>
      <c r="Q5" s="22" t="s">
        <v>76</v>
      </c>
      <c r="R5" s="22" t="s">
        <v>0</v>
      </c>
      <c r="S5" s="22" t="s">
        <v>76</v>
      </c>
      <c r="T5" s="22" t="s">
        <v>0</v>
      </c>
      <c r="U5" s="22" t="s">
        <v>76</v>
      </c>
      <c r="V5" s="22" t="s">
        <v>0</v>
      </c>
      <c r="W5" s="22" t="s">
        <v>76</v>
      </c>
      <c r="X5" s="22" t="s">
        <v>0</v>
      </c>
      <c r="AC5" s="131" t="s">
        <v>250</v>
      </c>
      <c r="AD5" s="131"/>
      <c r="AE5" s="131"/>
      <c r="AF5" s="131"/>
    </row>
    <row r="6" spans="1:32" ht="13.5">
      <c r="A6" s="22">
        <v>1</v>
      </c>
      <c r="B6" s="22" t="str">
        <f>'科目説明'!$B$11</f>
        <v>雑収入</v>
      </c>
      <c r="C6" s="22">
        <v>2</v>
      </c>
      <c r="D6" s="22" t="str">
        <f>'科目説明'!$B$11</f>
        <v>雑収入</v>
      </c>
      <c r="E6" s="22">
        <v>3</v>
      </c>
      <c r="F6" s="22" t="str">
        <f>'科目説明'!$B$11</f>
        <v>雑収入</v>
      </c>
      <c r="G6" s="22">
        <v>4</v>
      </c>
      <c r="H6" s="22" t="str">
        <f>'科目説明'!$B$11</f>
        <v>雑収入</v>
      </c>
      <c r="I6" s="22">
        <v>5</v>
      </c>
      <c r="J6" s="22" t="str">
        <f>'科目説明'!$B$11</f>
        <v>雑収入</v>
      </c>
      <c r="K6" s="22">
        <v>6</v>
      </c>
      <c r="L6" s="22" t="str">
        <f>'科目説明'!$B$11</f>
        <v>雑収入</v>
      </c>
      <c r="M6" s="22">
        <v>7</v>
      </c>
      <c r="N6" s="22" t="str">
        <f>'科目説明'!$B$11</f>
        <v>雑収入</v>
      </c>
      <c r="O6" s="22">
        <v>8</v>
      </c>
      <c r="P6" s="22" t="str">
        <f>'科目説明'!$B$11</f>
        <v>雑収入</v>
      </c>
      <c r="Q6" s="22">
        <v>9</v>
      </c>
      <c r="R6" s="22" t="str">
        <f>'科目説明'!$B$11</f>
        <v>雑収入</v>
      </c>
      <c r="S6" s="22">
        <v>10</v>
      </c>
      <c r="T6" s="22" t="str">
        <f>'科目説明'!$B$11</f>
        <v>雑収入</v>
      </c>
      <c r="U6" s="22">
        <v>11</v>
      </c>
      <c r="V6" s="22" t="str">
        <f>'科目説明'!$B$11</f>
        <v>雑収入</v>
      </c>
      <c r="W6" s="22">
        <v>12</v>
      </c>
      <c r="X6" s="22" t="str">
        <f>'科目説明'!$B$11</f>
        <v>雑収入</v>
      </c>
      <c r="AC6" s="131" t="s">
        <v>251</v>
      </c>
      <c r="AD6" s="131"/>
      <c r="AE6" s="131"/>
      <c r="AF6" s="131"/>
    </row>
    <row r="7" spans="1:32" ht="13.5">
      <c r="A7" s="22" t="s">
        <v>76</v>
      </c>
      <c r="B7" s="22" t="s">
        <v>0</v>
      </c>
      <c r="C7" s="22" t="s">
        <v>76</v>
      </c>
      <c r="D7" s="22" t="s">
        <v>0</v>
      </c>
      <c r="E7" s="22" t="s">
        <v>76</v>
      </c>
      <c r="F7" s="22" t="s">
        <v>0</v>
      </c>
      <c r="G7" s="22" t="s">
        <v>76</v>
      </c>
      <c r="H7" s="22" t="s">
        <v>0</v>
      </c>
      <c r="I7" s="22" t="s">
        <v>76</v>
      </c>
      <c r="J7" s="22" t="s">
        <v>0</v>
      </c>
      <c r="K7" s="22" t="s">
        <v>76</v>
      </c>
      <c r="L7" s="22" t="s">
        <v>0</v>
      </c>
      <c r="M7" s="22" t="s">
        <v>76</v>
      </c>
      <c r="N7" s="22" t="s">
        <v>0</v>
      </c>
      <c r="O7" s="22" t="s">
        <v>76</v>
      </c>
      <c r="P7" s="22" t="s">
        <v>0</v>
      </c>
      <c r="Q7" s="22" t="s">
        <v>76</v>
      </c>
      <c r="R7" s="22" t="s">
        <v>0</v>
      </c>
      <c r="S7" s="22" t="s">
        <v>76</v>
      </c>
      <c r="T7" s="22" t="s">
        <v>0</v>
      </c>
      <c r="U7" s="22" t="s">
        <v>76</v>
      </c>
      <c r="V7" s="22" t="s">
        <v>0</v>
      </c>
      <c r="W7" s="22" t="s">
        <v>76</v>
      </c>
      <c r="X7" s="22" t="s">
        <v>0</v>
      </c>
      <c r="AC7" s="131" t="s">
        <v>252</v>
      </c>
      <c r="AD7" s="131"/>
      <c r="AE7" s="131"/>
      <c r="AF7" s="131"/>
    </row>
    <row r="8" spans="1:24" ht="12">
      <c r="A8" s="22">
        <v>1</v>
      </c>
      <c r="B8" s="22">
        <f>'科目説明'!$B$12</f>
        <v>0</v>
      </c>
      <c r="C8" s="22">
        <v>2</v>
      </c>
      <c r="D8" s="22">
        <f>'科目説明'!$B$12</f>
        <v>0</v>
      </c>
      <c r="E8" s="22">
        <v>3</v>
      </c>
      <c r="F8" s="22">
        <f>'科目説明'!$B$12</f>
        <v>0</v>
      </c>
      <c r="G8" s="22">
        <v>4</v>
      </c>
      <c r="H8" s="22">
        <f>'科目説明'!$B$12</f>
        <v>0</v>
      </c>
      <c r="I8" s="22">
        <v>5</v>
      </c>
      <c r="J8" s="22">
        <f>'科目説明'!$B$12</f>
        <v>0</v>
      </c>
      <c r="K8" s="22">
        <v>6</v>
      </c>
      <c r="L8" s="22">
        <f>'科目説明'!$B$12</f>
        <v>0</v>
      </c>
      <c r="M8" s="22">
        <v>7</v>
      </c>
      <c r="N8" s="22">
        <f>'科目説明'!$B$12</f>
        <v>0</v>
      </c>
      <c r="O8" s="22">
        <v>8</v>
      </c>
      <c r="P8" s="22">
        <f>'科目説明'!$B$12</f>
        <v>0</v>
      </c>
      <c r="Q8" s="22">
        <v>9</v>
      </c>
      <c r="R8" s="22">
        <f>'科目説明'!$B$12</f>
        <v>0</v>
      </c>
      <c r="S8" s="22">
        <v>10</v>
      </c>
      <c r="T8" s="22">
        <f>'科目説明'!$B$12</f>
        <v>0</v>
      </c>
      <c r="U8" s="22">
        <v>11</v>
      </c>
      <c r="V8" s="22">
        <f>'科目説明'!$B$12</f>
        <v>0</v>
      </c>
      <c r="W8" s="22">
        <v>12</v>
      </c>
      <c r="X8" s="22">
        <f>'科目説明'!$B$12</f>
        <v>0</v>
      </c>
    </row>
    <row r="9" spans="1:24" ht="12">
      <c r="A9" s="22" t="s">
        <v>76</v>
      </c>
      <c r="B9" s="22" t="s">
        <v>0</v>
      </c>
      <c r="C9" s="22" t="s">
        <v>76</v>
      </c>
      <c r="D9" s="22" t="s">
        <v>0</v>
      </c>
      <c r="E9" s="22" t="s">
        <v>76</v>
      </c>
      <c r="F9" s="22" t="s">
        <v>0</v>
      </c>
      <c r="G9" s="22" t="s">
        <v>76</v>
      </c>
      <c r="H9" s="22" t="s">
        <v>0</v>
      </c>
      <c r="I9" s="22" t="s">
        <v>76</v>
      </c>
      <c r="J9" s="22" t="s">
        <v>0</v>
      </c>
      <c r="K9" s="22" t="s">
        <v>76</v>
      </c>
      <c r="L9" s="22" t="s">
        <v>0</v>
      </c>
      <c r="M9" s="22" t="s">
        <v>76</v>
      </c>
      <c r="N9" s="22" t="s">
        <v>0</v>
      </c>
      <c r="O9" s="22" t="s">
        <v>76</v>
      </c>
      <c r="P9" s="22" t="s">
        <v>0</v>
      </c>
      <c r="Q9" s="22" t="s">
        <v>76</v>
      </c>
      <c r="R9" s="22" t="s">
        <v>0</v>
      </c>
      <c r="S9" s="22" t="s">
        <v>76</v>
      </c>
      <c r="T9" s="22" t="s">
        <v>0</v>
      </c>
      <c r="U9" s="22" t="s">
        <v>76</v>
      </c>
      <c r="V9" s="22" t="s">
        <v>0</v>
      </c>
      <c r="W9" s="22" t="s">
        <v>76</v>
      </c>
      <c r="X9" s="22" t="s">
        <v>0</v>
      </c>
    </row>
    <row r="10" spans="1:24" ht="12">
      <c r="A10" s="22">
        <v>1</v>
      </c>
      <c r="B10" s="22">
        <f>'科目説明'!$B$13</f>
        <v>0</v>
      </c>
      <c r="C10" s="22">
        <v>2</v>
      </c>
      <c r="D10" s="22">
        <f>'科目説明'!$B$13</f>
        <v>0</v>
      </c>
      <c r="E10" s="22">
        <v>3</v>
      </c>
      <c r="F10" s="22">
        <f>'科目説明'!$B$13</f>
        <v>0</v>
      </c>
      <c r="G10" s="22">
        <v>4</v>
      </c>
      <c r="H10" s="22">
        <f>'科目説明'!$B$13</f>
        <v>0</v>
      </c>
      <c r="I10" s="22">
        <v>5</v>
      </c>
      <c r="J10" s="22">
        <f>'科目説明'!$B$13</f>
        <v>0</v>
      </c>
      <c r="K10" s="22">
        <v>6</v>
      </c>
      <c r="L10" s="22">
        <f>'科目説明'!$B$13</f>
        <v>0</v>
      </c>
      <c r="M10" s="22">
        <v>7</v>
      </c>
      <c r="N10" s="22">
        <f>'科目説明'!$B$13</f>
        <v>0</v>
      </c>
      <c r="O10" s="22">
        <v>8</v>
      </c>
      <c r="P10" s="22">
        <f>'科目説明'!$B$13</f>
        <v>0</v>
      </c>
      <c r="Q10" s="22">
        <v>9</v>
      </c>
      <c r="R10" s="22">
        <f>'科目説明'!$B$13</f>
        <v>0</v>
      </c>
      <c r="S10" s="22">
        <v>10</v>
      </c>
      <c r="T10" s="22">
        <f>'科目説明'!$B$13</f>
        <v>0</v>
      </c>
      <c r="U10" s="22">
        <v>11</v>
      </c>
      <c r="V10" s="22">
        <f>'科目説明'!$B$13</f>
        <v>0</v>
      </c>
      <c r="W10" s="22">
        <v>12</v>
      </c>
      <c r="X10" s="22">
        <f>'科目説明'!$B$13</f>
        <v>0</v>
      </c>
    </row>
    <row r="11" spans="1:24" ht="12">
      <c r="A11" s="22" t="s">
        <v>76</v>
      </c>
      <c r="B11" s="22" t="s">
        <v>0</v>
      </c>
      <c r="C11" s="22" t="s">
        <v>76</v>
      </c>
      <c r="D11" s="22" t="s">
        <v>0</v>
      </c>
      <c r="E11" s="22" t="s">
        <v>76</v>
      </c>
      <c r="F11" s="22" t="s">
        <v>0</v>
      </c>
      <c r="G11" s="22" t="s">
        <v>76</v>
      </c>
      <c r="H11" s="22" t="s">
        <v>0</v>
      </c>
      <c r="I11" s="22" t="s">
        <v>76</v>
      </c>
      <c r="J11" s="22" t="s">
        <v>0</v>
      </c>
      <c r="K11" s="22" t="s">
        <v>76</v>
      </c>
      <c r="L11" s="22" t="s">
        <v>0</v>
      </c>
      <c r="M11" s="22" t="s">
        <v>76</v>
      </c>
      <c r="N11" s="22" t="s">
        <v>0</v>
      </c>
      <c r="O11" s="22" t="s">
        <v>76</v>
      </c>
      <c r="P11" s="22" t="s">
        <v>0</v>
      </c>
      <c r="Q11" s="22" t="s">
        <v>76</v>
      </c>
      <c r="R11" s="22" t="s">
        <v>0</v>
      </c>
      <c r="S11" s="22" t="s">
        <v>76</v>
      </c>
      <c r="T11" s="22" t="s">
        <v>0</v>
      </c>
      <c r="U11" s="22" t="s">
        <v>76</v>
      </c>
      <c r="V11" s="22" t="s">
        <v>0</v>
      </c>
      <c r="W11" s="22" t="s">
        <v>76</v>
      </c>
      <c r="X11" s="22" t="s">
        <v>0</v>
      </c>
    </row>
    <row r="12" spans="1:24" ht="12">
      <c r="A12" s="22">
        <v>1</v>
      </c>
      <c r="B12" s="22" t="str">
        <f>'科目説明'!$B$14</f>
        <v>店主借</v>
      </c>
      <c r="C12" s="22">
        <v>2</v>
      </c>
      <c r="D12" s="22" t="str">
        <f>'科目説明'!$B$14</f>
        <v>店主借</v>
      </c>
      <c r="E12" s="22">
        <v>3</v>
      </c>
      <c r="F12" s="22" t="str">
        <f>'科目説明'!$B$14</f>
        <v>店主借</v>
      </c>
      <c r="G12" s="22">
        <v>4</v>
      </c>
      <c r="H12" s="22" t="str">
        <f>'科目説明'!$B$14</f>
        <v>店主借</v>
      </c>
      <c r="I12" s="22">
        <v>5</v>
      </c>
      <c r="J12" s="22" t="str">
        <f>'科目説明'!$B$14</f>
        <v>店主借</v>
      </c>
      <c r="K12" s="22">
        <v>6</v>
      </c>
      <c r="L12" s="22" t="str">
        <f>'科目説明'!$B$14</f>
        <v>店主借</v>
      </c>
      <c r="M12" s="22">
        <v>7</v>
      </c>
      <c r="N12" s="22" t="str">
        <f>'科目説明'!$B$14</f>
        <v>店主借</v>
      </c>
      <c r="O12" s="22">
        <v>8</v>
      </c>
      <c r="P12" s="22" t="str">
        <f>'科目説明'!$B$14</f>
        <v>店主借</v>
      </c>
      <c r="Q12" s="22">
        <v>9</v>
      </c>
      <c r="R12" s="22" t="str">
        <f>'科目説明'!$B$14</f>
        <v>店主借</v>
      </c>
      <c r="S12" s="22">
        <v>10</v>
      </c>
      <c r="T12" s="22" t="str">
        <f>'科目説明'!$B$14</f>
        <v>店主借</v>
      </c>
      <c r="U12" s="22">
        <v>11</v>
      </c>
      <c r="V12" s="22" t="str">
        <f>'科目説明'!$B$14</f>
        <v>店主借</v>
      </c>
      <c r="W12" s="22">
        <v>12</v>
      </c>
      <c r="X12" s="22" t="str">
        <f>'科目説明'!$B$14</f>
        <v>店主借</v>
      </c>
    </row>
    <row r="13" spans="1:24" ht="12">
      <c r="A13" s="22" t="s">
        <v>76</v>
      </c>
      <c r="B13" s="22" t="s">
        <v>0</v>
      </c>
      <c r="C13" s="22" t="s">
        <v>76</v>
      </c>
      <c r="D13" s="22" t="s">
        <v>0</v>
      </c>
      <c r="E13" s="22" t="s">
        <v>76</v>
      </c>
      <c r="F13" s="22" t="s">
        <v>0</v>
      </c>
      <c r="G13" s="22" t="s">
        <v>76</v>
      </c>
      <c r="H13" s="22" t="s">
        <v>0</v>
      </c>
      <c r="I13" s="22" t="s">
        <v>76</v>
      </c>
      <c r="J13" s="22" t="s">
        <v>0</v>
      </c>
      <c r="K13" s="22" t="s">
        <v>76</v>
      </c>
      <c r="L13" s="22" t="s">
        <v>0</v>
      </c>
      <c r="M13" s="22" t="s">
        <v>76</v>
      </c>
      <c r="N13" s="22" t="s">
        <v>0</v>
      </c>
      <c r="O13" s="22" t="s">
        <v>76</v>
      </c>
      <c r="P13" s="22" t="s">
        <v>0</v>
      </c>
      <c r="Q13" s="22" t="s">
        <v>76</v>
      </c>
      <c r="R13" s="22" t="s">
        <v>0</v>
      </c>
      <c r="S13" s="22" t="s">
        <v>76</v>
      </c>
      <c r="T13" s="22" t="s">
        <v>0</v>
      </c>
      <c r="U13" s="22" t="s">
        <v>76</v>
      </c>
      <c r="V13" s="22" t="s">
        <v>0</v>
      </c>
      <c r="W13" s="22" t="s">
        <v>76</v>
      </c>
      <c r="X13" s="22" t="s">
        <v>0</v>
      </c>
    </row>
    <row r="14" spans="1:24" ht="12">
      <c r="A14" s="22">
        <v>1</v>
      </c>
      <c r="B14" s="22">
        <f>'科目説明'!$B$15</f>
        <v>0</v>
      </c>
      <c r="C14" s="22">
        <v>2</v>
      </c>
      <c r="D14" s="22">
        <f>'科目説明'!$B$15</f>
        <v>0</v>
      </c>
      <c r="E14" s="22">
        <v>3</v>
      </c>
      <c r="F14" s="22">
        <f>'科目説明'!$B$15</f>
        <v>0</v>
      </c>
      <c r="G14" s="22">
        <v>4</v>
      </c>
      <c r="H14" s="22">
        <f>'科目説明'!$B$15</f>
        <v>0</v>
      </c>
      <c r="I14" s="22">
        <v>5</v>
      </c>
      <c r="J14" s="22">
        <f>'科目説明'!$B$15</f>
        <v>0</v>
      </c>
      <c r="K14" s="22">
        <v>6</v>
      </c>
      <c r="L14" s="22">
        <f>'科目説明'!$B$15</f>
        <v>0</v>
      </c>
      <c r="M14" s="22">
        <v>7</v>
      </c>
      <c r="N14" s="22">
        <f>'科目説明'!$B$15</f>
        <v>0</v>
      </c>
      <c r="O14" s="22">
        <v>8</v>
      </c>
      <c r="P14" s="22">
        <f>'科目説明'!$B$15</f>
        <v>0</v>
      </c>
      <c r="Q14" s="22">
        <v>9</v>
      </c>
      <c r="R14" s="22">
        <f>'科目説明'!$B$15</f>
        <v>0</v>
      </c>
      <c r="S14" s="22">
        <v>10</v>
      </c>
      <c r="T14" s="22">
        <f>'科目説明'!$B$15</f>
        <v>0</v>
      </c>
      <c r="U14" s="22">
        <v>11</v>
      </c>
      <c r="V14" s="22">
        <f>'科目説明'!$B$15</f>
        <v>0</v>
      </c>
      <c r="W14" s="22">
        <v>12</v>
      </c>
      <c r="X14" s="22">
        <f>'科目説明'!$B$15</f>
        <v>0</v>
      </c>
    </row>
    <row r="15" spans="1:24" ht="12">
      <c r="A15" s="22" t="s">
        <v>76</v>
      </c>
      <c r="B15" s="22" t="s">
        <v>0</v>
      </c>
      <c r="C15" s="22" t="s">
        <v>76</v>
      </c>
      <c r="D15" s="22" t="s">
        <v>0</v>
      </c>
      <c r="E15" s="22" t="s">
        <v>76</v>
      </c>
      <c r="F15" s="22" t="s">
        <v>0</v>
      </c>
      <c r="G15" s="22" t="s">
        <v>76</v>
      </c>
      <c r="H15" s="22" t="s">
        <v>0</v>
      </c>
      <c r="I15" s="22" t="s">
        <v>76</v>
      </c>
      <c r="J15" s="22" t="s">
        <v>0</v>
      </c>
      <c r="K15" s="22" t="s">
        <v>76</v>
      </c>
      <c r="L15" s="22" t="s">
        <v>0</v>
      </c>
      <c r="M15" s="22" t="s">
        <v>76</v>
      </c>
      <c r="N15" s="22" t="s">
        <v>0</v>
      </c>
      <c r="O15" s="22" t="s">
        <v>76</v>
      </c>
      <c r="P15" s="22" t="s">
        <v>0</v>
      </c>
      <c r="Q15" s="22" t="s">
        <v>76</v>
      </c>
      <c r="R15" s="22" t="s">
        <v>0</v>
      </c>
      <c r="S15" s="22" t="s">
        <v>76</v>
      </c>
      <c r="T15" s="22" t="s">
        <v>0</v>
      </c>
      <c r="U15" s="22" t="s">
        <v>76</v>
      </c>
      <c r="V15" s="22" t="s">
        <v>0</v>
      </c>
      <c r="W15" s="22" t="s">
        <v>76</v>
      </c>
      <c r="X15" s="22" t="s">
        <v>0</v>
      </c>
    </row>
    <row r="16" spans="1:24" ht="12">
      <c r="A16" s="22">
        <v>1</v>
      </c>
      <c r="B16" s="22" t="str">
        <f>'科目説明'!$B$19</f>
        <v>材料費</v>
      </c>
      <c r="C16" s="22">
        <v>2</v>
      </c>
      <c r="D16" s="22" t="str">
        <f>'科目説明'!$B$19</f>
        <v>材料費</v>
      </c>
      <c r="E16" s="22">
        <v>3</v>
      </c>
      <c r="F16" s="22" t="str">
        <f>'科目説明'!$B$19</f>
        <v>材料費</v>
      </c>
      <c r="G16" s="22">
        <v>4</v>
      </c>
      <c r="H16" s="22" t="str">
        <f>'科目説明'!$B$19</f>
        <v>材料費</v>
      </c>
      <c r="I16" s="22">
        <v>5</v>
      </c>
      <c r="J16" s="22" t="str">
        <f>'科目説明'!$B$19</f>
        <v>材料費</v>
      </c>
      <c r="K16" s="22">
        <v>6</v>
      </c>
      <c r="L16" s="22" t="str">
        <f>'科目説明'!$B$19</f>
        <v>材料費</v>
      </c>
      <c r="M16" s="22">
        <v>7</v>
      </c>
      <c r="N16" s="22" t="str">
        <f>'科目説明'!$B$19</f>
        <v>材料費</v>
      </c>
      <c r="O16" s="22">
        <v>8</v>
      </c>
      <c r="P16" s="22" t="str">
        <f>'科目説明'!$B$19</f>
        <v>材料費</v>
      </c>
      <c r="Q16" s="22">
        <v>9</v>
      </c>
      <c r="R16" s="22" t="str">
        <f>'科目説明'!$B$19</f>
        <v>材料費</v>
      </c>
      <c r="S16" s="22">
        <v>10</v>
      </c>
      <c r="T16" s="22" t="str">
        <f>'科目説明'!$B$19</f>
        <v>材料費</v>
      </c>
      <c r="U16" s="22">
        <v>11</v>
      </c>
      <c r="V16" s="22" t="str">
        <f>'科目説明'!$B$19</f>
        <v>材料費</v>
      </c>
      <c r="W16" s="22">
        <v>12</v>
      </c>
      <c r="X16" s="22" t="str">
        <f>'科目説明'!$B$19</f>
        <v>材料費</v>
      </c>
    </row>
    <row r="17" spans="1:24" ht="12">
      <c r="A17" s="22" t="s">
        <v>76</v>
      </c>
      <c r="B17" s="22" t="s">
        <v>0</v>
      </c>
      <c r="C17" s="22" t="s">
        <v>76</v>
      </c>
      <c r="D17" s="22" t="s">
        <v>0</v>
      </c>
      <c r="E17" s="22" t="s">
        <v>76</v>
      </c>
      <c r="F17" s="22" t="s">
        <v>0</v>
      </c>
      <c r="G17" s="22" t="s">
        <v>76</v>
      </c>
      <c r="H17" s="22" t="s">
        <v>0</v>
      </c>
      <c r="I17" s="22" t="s">
        <v>76</v>
      </c>
      <c r="J17" s="22" t="s">
        <v>0</v>
      </c>
      <c r="K17" s="22" t="s">
        <v>76</v>
      </c>
      <c r="L17" s="22" t="s">
        <v>0</v>
      </c>
      <c r="M17" s="22" t="s">
        <v>76</v>
      </c>
      <c r="N17" s="22" t="s">
        <v>0</v>
      </c>
      <c r="O17" s="22" t="s">
        <v>76</v>
      </c>
      <c r="P17" s="22" t="s">
        <v>0</v>
      </c>
      <c r="Q17" s="22" t="s">
        <v>76</v>
      </c>
      <c r="R17" s="22" t="s">
        <v>0</v>
      </c>
      <c r="S17" s="22" t="s">
        <v>76</v>
      </c>
      <c r="T17" s="22" t="s">
        <v>0</v>
      </c>
      <c r="U17" s="22" t="s">
        <v>76</v>
      </c>
      <c r="V17" s="22" t="s">
        <v>0</v>
      </c>
      <c r="W17" s="22" t="s">
        <v>76</v>
      </c>
      <c r="X17" s="22" t="s">
        <v>0</v>
      </c>
    </row>
    <row r="18" spans="1:24" ht="12">
      <c r="A18" s="22">
        <v>1</v>
      </c>
      <c r="B18" s="22" t="str">
        <f>'科目説明'!$B$20</f>
        <v>労務費</v>
      </c>
      <c r="C18" s="22">
        <v>2</v>
      </c>
      <c r="D18" s="22" t="str">
        <f>'科目説明'!$B$20</f>
        <v>労務費</v>
      </c>
      <c r="E18" s="22">
        <v>3</v>
      </c>
      <c r="F18" s="22" t="str">
        <f>'科目説明'!$B$20</f>
        <v>労務費</v>
      </c>
      <c r="G18" s="22">
        <v>4</v>
      </c>
      <c r="H18" s="22" t="str">
        <f>'科目説明'!$B$20</f>
        <v>労務費</v>
      </c>
      <c r="I18" s="22">
        <v>5</v>
      </c>
      <c r="J18" s="22" t="str">
        <f>'科目説明'!$B$20</f>
        <v>労務費</v>
      </c>
      <c r="K18" s="22">
        <v>6</v>
      </c>
      <c r="L18" s="22" t="str">
        <f>'科目説明'!$B$20</f>
        <v>労務費</v>
      </c>
      <c r="M18" s="22">
        <v>7</v>
      </c>
      <c r="N18" s="22" t="str">
        <f>'科目説明'!$B$20</f>
        <v>労務費</v>
      </c>
      <c r="O18" s="22">
        <v>8</v>
      </c>
      <c r="P18" s="22" t="str">
        <f>'科目説明'!$B$20</f>
        <v>労務費</v>
      </c>
      <c r="Q18" s="22">
        <v>9</v>
      </c>
      <c r="R18" s="22" t="str">
        <f>'科目説明'!$B$20</f>
        <v>労務費</v>
      </c>
      <c r="S18" s="22">
        <v>10</v>
      </c>
      <c r="T18" s="22" t="str">
        <f>'科目説明'!$B$20</f>
        <v>労務費</v>
      </c>
      <c r="U18" s="22">
        <v>11</v>
      </c>
      <c r="V18" s="22" t="str">
        <f>'科目説明'!$B$20</f>
        <v>労務費</v>
      </c>
      <c r="W18" s="22">
        <v>12</v>
      </c>
      <c r="X18" s="22" t="str">
        <f>'科目説明'!$B$20</f>
        <v>労務費</v>
      </c>
    </row>
    <row r="19" spans="1:24" ht="12">
      <c r="A19" s="22" t="s">
        <v>76</v>
      </c>
      <c r="B19" s="22" t="s">
        <v>0</v>
      </c>
      <c r="C19" s="22" t="s">
        <v>76</v>
      </c>
      <c r="D19" s="22" t="s">
        <v>0</v>
      </c>
      <c r="E19" s="22" t="s">
        <v>76</v>
      </c>
      <c r="F19" s="22" t="s">
        <v>0</v>
      </c>
      <c r="G19" s="22" t="s">
        <v>76</v>
      </c>
      <c r="H19" s="22" t="s">
        <v>0</v>
      </c>
      <c r="I19" s="22" t="s">
        <v>76</v>
      </c>
      <c r="J19" s="22" t="s">
        <v>0</v>
      </c>
      <c r="K19" s="22" t="s">
        <v>76</v>
      </c>
      <c r="L19" s="22" t="s">
        <v>0</v>
      </c>
      <c r="M19" s="22" t="s">
        <v>76</v>
      </c>
      <c r="N19" s="22" t="s">
        <v>0</v>
      </c>
      <c r="O19" s="22" t="s">
        <v>76</v>
      </c>
      <c r="P19" s="22" t="s">
        <v>0</v>
      </c>
      <c r="Q19" s="22" t="s">
        <v>76</v>
      </c>
      <c r="R19" s="22" t="s">
        <v>0</v>
      </c>
      <c r="S19" s="22" t="s">
        <v>76</v>
      </c>
      <c r="T19" s="22" t="s">
        <v>0</v>
      </c>
      <c r="U19" s="22" t="s">
        <v>76</v>
      </c>
      <c r="V19" s="22" t="s">
        <v>0</v>
      </c>
      <c r="W19" s="22" t="s">
        <v>76</v>
      </c>
      <c r="X19" s="22" t="s">
        <v>0</v>
      </c>
    </row>
    <row r="20" spans="1:24" ht="12">
      <c r="A20" s="22">
        <v>1</v>
      </c>
      <c r="B20" s="22" t="str">
        <f>'科目説明'!$B$22</f>
        <v>外注費</v>
      </c>
      <c r="C20" s="22">
        <v>2</v>
      </c>
      <c r="D20" s="22" t="str">
        <f>'科目説明'!$B$22</f>
        <v>外注費</v>
      </c>
      <c r="E20" s="22">
        <v>3</v>
      </c>
      <c r="F20" s="22" t="str">
        <f>'科目説明'!$B$22</f>
        <v>外注費</v>
      </c>
      <c r="G20" s="22">
        <v>4</v>
      </c>
      <c r="H20" s="22" t="str">
        <f>'科目説明'!$B$22</f>
        <v>外注費</v>
      </c>
      <c r="I20" s="22">
        <v>5</v>
      </c>
      <c r="J20" s="22" t="str">
        <f>'科目説明'!$B$22</f>
        <v>外注費</v>
      </c>
      <c r="K20" s="22">
        <v>6</v>
      </c>
      <c r="L20" s="22" t="str">
        <f>'科目説明'!$B$22</f>
        <v>外注費</v>
      </c>
      <c r="M20" s="22">
        <v>7</v>
      </c>
      <c r="N20" s="22" t="str">
        <f>'科目説明'!$B$22</f>
        <v>外注費</v>
      </c>
      <c r="O20" s="22">
        <v>8</v>
      </c>
      <c r="P20" s="22" t="str">
        <f>'科目説明'!$B$22</f>
        <v>外注費</v>
      </c>
      <c r="Q20" s="22">
        <v>9</v>
      </c>
      <c r="R20" s="22" t="str">
        <f>'科目説明'!$B$22</f>
        <v>外注費</v>
      </c>
      <c r="S20" s="22">
        <v>10</v>
      </c>
      <c r="T20" s="22" t="str">
        <f>'科目説明'!$B$22</f>
        <v>外注費</v>
      </c>
      <c r="U20" s="22">
        <v>11</v>
      </c>
      <c r="V20" s="22" t="str">
        <f>'科目説明'!$B$22</f>
        <v>外注費</v>
      </c>
      <c r="W20" s="22">
        <v>12</v>
      </c>
      <c r="X20" s="22" t="str">
        <f>'科目説明'!$B$22</f>
        <v>外注費</v>
      </c>
    </row>
    <row r="21" spans="1:24" ht="12">
      <c r="A21" s="22" t="s">
        <v>76</v>
      </c>
      <c r="B21" s="22" t="s">
        <v>0</v>
      </c>
      <c r="C21" s="22" t="s">
        <v>76</v>
      </c>
      <c r="D21" s="22" t="s">
        <v>0</v>
      </c>
      <c r="E21" s="22" t="s">
        <v>76</v>
      </c>
      <c r="F21" s="22" t="s">
        <v>0</v>
      </c>
      <c r="G21" s="22" t="s">
        <v>76</v>
      </c>
      <c r="H21" s="22" t="s">
        <v>0</v>
      </c>
      <c r="I21" s="22" t="s">
        <v>76</v>
      </c>
      <c r="J21" s="22" t="s">
        <v>0</v>
      </c>
      <c r="K21" s="22" t="s">
        <v>76</v>
      </c>
      <c r="L21" s="22" t="s">
        <v>0</v>
      </c>
      <c r="M21" s="22" t="s">
        <v>76</v>
      </c>
      <c r="N21" s="22" t="s">
        <v>0</v>
      </c>
      <c r="O21" s="22" t="s">
        <v>76</v>
      </c>
      <c r="P21" s="22" t="s">
        <v>0</v>
      </c>
      <c r="Q21" s="22" t="s">
        <v>76</v>
      </c>
      <c r="R21" s="22" t="s">
        <v>0</v>
      </c>
      <c r="S21" s="22" t="s">
        <v>76</v>
      </c>
      <c r="T21" s="22" t="s">
        <v>0</v>
      </c>
      <c r="U21" s="22" t="s">
        <v>76</v>
      </c>
      <c r="V21" s="22" t="s">
        <v>0</v>
      </c>
      <c r="W21" s="22" t="s">
        <v>76</v>
      </c>
      <c r="X21" s="22" t="s">
        <v>0</v>
      </c>
    </row>
    <row r="22" spans="1:24" ht="12">
      <c r="A22" s="22">
        <v>1</v>
      </c>
      <c r="B22" s="22" t="str">
        <f>'科目説明'!$B$25</f>
        <v>租税公課</v>
      </c>
      <c r="C22" s="22">
        <v>2</v>
      </c>
      <c r="D22" s="22" t="str">
        <f>'科目説明'!$B$25</f>
        <v>租税公課</v>
      </c>
      <c r="E22" s="22">
        <v>3</v>
      </c>
      <c r="F22" s="22" t="str">
        <f>'科目説明'!$B$25</f>
        <v>租税公課</v>
      </c>
      <c r="G22" s="22">
        <v>4</v>
      </c>
      <c r="H22" s="22" t="str">
        <f>'科目説明'!$B$25</f>
        <v>租税公課</v>
      </c>
      <c r="I22" s="22">
        <v>5</v>
      </c>
      <c r="J22" s="22" t="str">
        <f>'科目説明'!$B$25</f>
        <v>租税公課</v>
      </c>
      <c r="K22" s="22">
        <v>6</v>
      </c>
      <c r="L22" s="22" t="str">
        <f>'科目説明'!$B$25</f>
        <v>租税公課</v>
      </c>
      <c r="M22" s="22">
        <v>7</v>
      </c>
      <c r="N22" s="22" t="str">
        <f>'科目説明'!$B$25</f>
        <v>租税公課</v>
      </c>
      <c r="O22" s="22">
        <v>8</v>
      </c>
      <c r="P22" s="22" t="str">
        <f>'科目説明'!$B$25</f>
        <v>租税公課</v>
      </c>
      <c r="Q22" s="22">
        <v>9</v>
      </c>
      <c r="R22" s="22" t="str">
        <f>'科目説明'!$B$25</f>
        <v>租税公課</v>
      </c>
      <c r="S22" s="22">
        <v>10</v>
      </c>
      <c r="T22" s="22" t="str">
        <f>'科目説明'!$B$25</f>
        <v>租税公課</v>
      </c>
      <c r="U22" s="22">
        <v>11</v>
      </c>
      <c r="V22" s="22" t="str">
        <f>'科目説明'!$B$25</f>
        <v>租税公課</v>
      </c>
      <c r="W22" s="22">
        <v>12</v>
      </c>
      <c r="X22" s="22" t="str">
        <f>'科目説明'!$B$25</f>
        <v>租税公課</v>
      </c>
    </row>
    <row r="23" spans="1:24" ht="12">
      <c r="A23" s="22" t="s">
        <v>76</v>
      </c>
      <c r="B23" s="22" t="s">
        <v>0</v>
      </c>
      <c r="C23" s="22" t="s">
        <v>76</v>
      </c>
      <c r="D23" s="22" t="s">
        <v>0</v>
      </c>
      <c r="E23" s="22" t="s">
        <v>76</v>
      </c>
      <c r="F23" s="22" t="s">
        <v>0</v>
      </c>
      <c r="G23" s="22" t="s">
        <v>76</v>
      </c>
      <c r="H23" s="22" t="s">
        <v>0</v>
      </c>
      <c r="I23" s="22" t="s">
        <v>76</v>
      </c>
      <c r="J23" s="22" t="s">
        <v>0</v>
      </c>
      <c r="K23" s="22" t="s">
        <v>76</v>
      </c>
      <c r="L23" s="22" t="s">
        <v>0</v>
      </c>
      <c r="M23" s="22" t="s">
        <v>76</v>
      </c>
      <c r="N23" s="22" t="s">
        <v>0</v>
      </c>
      <c r="O23" s="22" t="s">
        <v>76</v>
      </c>
      <c r="P23" s="22" t="s">
        <v>0</v>
      </c>
      <c r="Q23" s="22" t="s">
        <v>76</v>
      </c>
      <c r="R23" s="22" t="s">
        <v>0</v>
      </c>
      <c r="S23" s="22" t="s">
        <v>76</v>
      </c>
      <c r="T23" s="22" t="s">
        <v>0</v>
      </c>
      <c r="U23" s="22" t="s">
        <v>76</v>
      </c>
      <c r="V23" s="22" t="s">
        <v>0</v>
      </c>
      <c r="W23" s="22" t="s">
        <v>76</v>
      </c>
      <c r="X23" s="22" t="s">
        <v>0</v>
      </c>
    </row>
    <row r="24" spans="1:24" ht="12">
      <c r="A24" s="22">
        <v>1</v>
      </c>
      <c r="B24" s="22" t="str">
        <f>'科目説明'!$B$27</f>
        <v>荷造運賃</v>
      </c>
      <c r="C24" s="22">
        <v>2</v>
      </c>
      <c r="D24" s="22" t="str">
        <f>'科目説明'!$B$27</f>
        <v>荷造運賃</v>
      </c>
      <c r="E24" s="22">
        <v>3</v>
      </c>
      <c r="F24" s="22" t="str">
        <f>'科目説明'!$B$27</f>
        <v>荷造運賃</v>
      </c>
      <c r="G24" s="22">
        <v>4</v>
      </c>
      <c r="H24" s="22" t="str">
        <f>'科目説明'!$B$27</f>
        <v>荷造運賃</v>
      </c>
      <c r="I24" s="22">
        <v>5</v>
      </c>
      <c r="J24" s="22" t="str">
        <f>'科目説明'!$B$27</f>
        <v>荷造運賃</v>
      </c>
      <c r="K24" s="22">
        <v>6</v>
      </c>
      <c r="L24" s="22" t="str">
        <f>'科目説明'!$B$27</f>
        <v>荷造運賃</v>
      </c>
      <c r="M24" s="22">
        <v>7</v>
      </c>
      <c r="N24" s="22" t="str">
        <f>'科目説明'!$B$27</f>
        <v>荷造運賃</v>
      </c>
      <c r="O24" s="22">
        <v>8</v>
      </c>
      <c r="P24" s="22" t="str">
        <f>'科目説明'!$B$27</f>
        <v>荷造運賃</v>
      </c>
      <c r="Q24" s="22">
        <v>9</v>
      </c>
      <c r="R24" s="22" t="str">
        <f>'科目説明'!$B$27</f>
        <v>荷造運賃</v>
      </c>
      <c r="S24" s="22">
        <v>10</v>
      </c>
      <c r="T24" s="22" t="str">
        <f>'科目説明'!$B$27</f>
        <v>荷造運賃</v>
      </c>
      <c r="U24" s="22">
        <v>11</v>
      </c>
      <c r="V24" s="22" t="str">
        <f>'科目説明'!$B$27</f>
        <v>荷造運賃</v>
      </c>
      <c r="W24" s="22">
        <v>12</v>
      </c>
      <c r="X24" s="22" t="str">
        <f>'科目説明'!$B$27</f>
        <v>荷造運賃</v>
      </c>
    </row>
    <row r="25" spans="1:24" ht="12">
      <c r="A25" s="22" t="s">
        <v>76</v>
      </c>
      <c r="B25" s="22" t="s">
        <v>0</v>
      </c>
      <c r="C25" s="22" t="s">
        <v>76</v>
      </c>
      <c r="D25" s="22" t="s">
        <v>0</v>
      </c>
      <c r="E25" s="22" t="s">
        <v>76</v>
      </c>
      <c r="F25" s="22" t="s">
        <v>0</v>
      </c>
      <c r="G25" s="22" t="s">
        <v>76</v>
      </c>
      <c r="H25" s="22" t="s">
        <v>0</v>
      </c>
      <c r="I25" s="22" t="s">
        <v>76</v>
      </c>
      <c r="J25" s="22" t="s">
        <v>0</v>
      </c>
      <c r="K25" s="22" t="s">
        <v>76</v>
      </c>
      <c r="L25" s="22" t="s">
        <v>0</v>
      </c>
      <c r="M25" s="22" t="s">
        <v>76</v>
      </c>
      <c r="N25" s="22" t="s">
        <v>0</v>
      </c>
      <c r="O25" s="22" t="s">
        <v>76</v>
      </c>
      <c r="P25" s="22" t="s">
        <v>0</v>
      </c>
      <c r="Q25" s="22" t="s">
        <v>76</v>
      </c>
      <c r="R25" s="22" t="s">
        <v>0</v>
      </c>
      <c r="S25" s="22" t="s">
        <v>76</v>
      </c>
      <c r="T25" s="22" t="s">
        <v>0</v>
      </c>
      <c r="U25" s="22" t="s">
        <v>76</v>
      </c>
      <c r="V25" s="22" t="s">
        <v>0</v>
      </c>
      <c r="W25" s="22" t="s">
        <v>76</v>
      </c>
      <c r="X25" s="22" t="s">
        <v>0</v>
      </c>
    </row>
    <row r="26" spans="1:24" ht="12">
      <c r="A26" s="22">
        <v>1</v>
      </c>
      <c r="B26" s="22" t="str">
        <f>'科目説明'!$B$28</f>
        <v>水道光熱費</v>
      </c>
      <c r="C26" s="22">
        <v>2</v>
      </c>
      <c r="D26" s="22" t="str">
        <f>'科目説明'!$B$28</f>
        <v>水道光熱費</v>
      </c>
      <c r="E26" s="22">
        <v>3</v>
      </c>
      <c r="F26" s="22" t="str">
        <f>'科目説明'!$B$28</f>
        <v>水道光熱費</v>
      </c>
      <c r="G26" s="22">
        <v>4</v>
      </c>
      <c r="H26" s="22" t="str">
        <f>'科目説明'!$B$28</f>
        <v>水道光熱費</v>
      </c>
      <c r="I26" s="22">
        <v>5</v>
      </c>
      <c r="J26" s="22" t="str">
        <f>'科目説明'!$B$28</f>
        <v>水道光熱費</v>
      </c>
      <c r="K26" s="22">
        <v>6</v>
      </c>
      <c r="L26" s="22" t="str">
        <f>'科目説明'!$B$28</f>
        <v>水道光熱費</v>
      </c>
      <c r="M26" s="22">
        <v>7</v>
      </c>
      <c r="N26" s="22" t="str">
        <f>'科目説明'!$B$28</f>
        <v>水道光熱費</v>
      </c>
      <c r="O26" s="22">
        <v>8</v>
      </c>
      <c r="P26" s="22" t="str">
        <f>'科目説明'!$B$28</f>
        <v>水道光熱費</v>
      </c>
      <c r="Q26" s="22">
        <v>9</v>
      </c>
      <c r="R26" s="22" t="str">
        <f>'科目説明'!$B$28</f>
        <v>水道光熱費</v>
      </c>
      <c r="S26" s="22">
        <v>10</v>
      </c>
      <c r="T26" s="22" t="str">
        <f>'科目説明'!$B$28</f>
        <v>水道光熱費</v>
      </c>
      <c r="U26" s="22">
        <v>11</v>
      </c>
      <c r="V26" s="22" t="str">
        <f>'科目説明'!$B$28</f>
        <v>水道光熱費</v>
      </c>
      <c r="W26" s="22">
        <v>12</v>
      </c>
      <c r="X26" s="22" t="str">
        <f>'科目説明'!$B$28</f>
        <v>水道光熱費</v>
      </c>
    </row>
    <row r="27" spans="1:24" ht="12">
      <c r="A27" s="22" t="s">
        <v>76</v>
      </c>
      <c r="B27" s="22" t="s">
        <v>0</v>
      </c>
      <c r="C27" s="22" t="s">
        <v>76</v>
      </c>
      <c r="D27" s="22" t="s">
        <v>0</v>
      </c>
      <c r="E27" s="22" t="s">
        <v>76</v>
      </c>
      <c r="F27" s="22" t="s">
        <v>0</v>
      </c>
      <c r="G27" s="22" t="s">
        <v>76</v>
      </c>
      <c r="H27" s="22" t="s">
        <v>0</v>
      </c>
      <c r="I27" s="22" t="s">
        <v>76</v>
      </c>
      <c r="J27" s="22" t="s">
        <v>0</v>
      </c>
      <c r="K27" s="22" t="s">
        <v>76</v>
      </c>
      <c r="L27" s="22" t="s">
        <v>0</v>
      </c>
      <c r="M27" s="22" t="s">
        <v>76</v>
      </c>
      <c r="N27" s="22" t="s">
        <v>0</v>
      </c>
      <c r="O27" s="22" t="s">
        <v>76</v>
      </c>
      <c r="P27" s="22" t="s">
        <v>0</v>
      </c>
      <c r="Q27" s="22" t="s">
        <v>76</v>
      </c>
      <c r="R27" s="22" t="s">
        <v>0</v>
      </c>
      <c r="S27" s="22" t="s">
        <v>76</v>
      </c>
      <c r="T27" s="22" t="s">
        <v>0</v>
      </c>
      <c r="U27" s="22" t="s">
        <v>76</v>
      </c>
      <c r="V27" s="22" t="s">
        <v>0</v>
      </c>
      <c r="W27" s="22" t="s">
        <v>76</v>
      </c>
      <c r="X27" s="22" t="s">
        <v>0</v>
      </c>
    </row>
    <row r="28" spans="1:24" ht="12">
      <c r="A28" s="22">
        <v>1</v>
      </c>
      <c r="B28" s="22" t="str">
        <f>'科目説明'!$B$30</f>
        <v>旅費交通費</v>
      </c>
      <c r="C28" s="22">
        <v>2</v>
      </c>
      <c r="D28" s="22" t="str">
        <f>'科目説明'!$B$30</f>
        <v>旅費交通費</v>
      </c>
      <c r="E28" s="22">
        <v>3</v>
      </c>
      <c r="F28" s="22" t="str">
        <f>'科目説明'!$B$30</f>
        <v>旅費交通費</v>
      </c>
      <c r="G28" s="22">
        <v>4</v>
      </c>
      <c r="H28" s="22" t="str">
        <f>'科目説明'!$B$30</f>
        <v>旅費交通費</v>
      </c>
      <c r="I28" s="22">
        <v>5</v>
      </c>
      <c r="J28" s="22" t="str">
        <f>'科目説明'!$B$30</f>
        <v>旅費交通費</v>
      </c>
      <c r="K28" s="22">
        <v>6</v>
      </c>
      <c r="L28" s="22" t="str">
        <f>'科目説明'!$B$30</f>
        <v>旅費交通費</v>
      </c>
      <c r="M28" s="22">
        <v>7</v>
      </c>
      <c r="N28" s="22" t="str">
        <f>'科目説明'!$B$30</f>
        <v>旅費交通費</v>
      </c>
      <c r="O28" s="22">
        <v>8</v>
      </c>
      <c r="P28" s="22" t="str">
        <f>'科目説明'!$B$30</f>
        <v>旅費交通費</v>
      </c>
      <c r="Q28" s="22">
        <v>9</v>
      </c>
      <c r="R28" s="22" t="str">
        <f>'科目説明'!$B$30</f>
        <v>旅費交通費</v>
      </c>
      <c r="S28" s="22">
        <v>10</v>
      </c>
      <c r="T28" s="22" t="str">
        <f>'科目説明'!$B$30</f>
        <v>旅費交通費</v>
      </c>
      <c r="U28" s="22">
        <v>11</v>
      </c>
      <c r="V28" s="22" t="str">
        <f>'科目説明'!$B$30</f>
        <v>旅費交通費</v>
      </c>
      <c r="W28" s="22">
        <v>12</v>
      </c>
      <c r="X28" s="22" t="str">
        <f>'科目説明'!$B$30</f>
        <v>旅費交通費</v>
      </c>
    </row>
    <row r="29" spans="1:24" ht="12">
      <c r="A29" s="22" t="s">
        <v>76</v>
      </c>
      <c r="B29" s="22" t="s">
        <v>0</v>
      </c>
      <c r="C29" s="22" t="s">
        <v>76</v>
      </c>
      <c r="D29" s="22" t="s">
        <v>0</v>
      </c>
      <c r="E29" s="22" t="s">
        <v>76</v>
      </c>
      <c r="F29" s="22" t="s">
        <v>0</v>
      </c>
      <c r="G29" s="22" t="s">
        <v>76</v>
      </c>
      <c r="H29" s="22" t="s">
        <v>0</v>
      </c>
      <c r="I29" s="22" t="s">
        <v>76</v>
      </c>
      <c r="J29" s="22" t="s">
        <v>0</v>
      </c>
      <c r="K29" s="22" t="s">
        <v>76</v>
      </c>
      <c r="L29" s="22" t="s">
        <v>0</v>
      </c>
      <c r="M29" s="22" t="s">
        <v>76</v>
      </c>
      <c r="N29" s="22" t="s">
        <v>0</v>
      </c>
      <c r="O29" s="22" t="s">
        <v>76</v>
      </c>
      <c r="P29" s="22" t="s">
        <v>0</v>
      </c>
      <c r="Q29" s="22" t="s">
        <v>76</v>
      </c>
      <c r="R29" s="22" t="s">
        <v>0</v>
      </c>
      <c r="S29" s="22" t="s">
        <v>76</v>
      </c>
      <c r="T29" s="22" t="s">
        <v>0</v>
      </c>
      <c r="U29" s="22" t="s">
        <v>76</v>
      </c>
      <c r="V29" s="22" t="s">
        <v>0</v>
      </c>
      <c r="W29" s="22" t="s">
        <v>76</v>
      </c>
      <c r="X29" s="22" t="s">
        <v>0</v>
      </c>
    </row>
    <row r="30" spans="1:24" ht="12">
      <c r="A30" s="22">
        <v>1</v>
      </c>
      <c r="B30" s="22" t="str">
        <f>'科目説明'!$B$31</f>
        <v>通信費</v>
      </c>
      <c r="C30" s="22">
        <v>2</v>
      </c>
      <c r="D30" s="22" t="str">
        <f>'科目説明'!$B$31</f>
        <v>通信費</v>
      </c>
      <c r="E30" s="22">
        <v>3</v>
      </c>
      <c r="F30" s="22" t="str">
        <f>'科目説明'!$B$31</f>
        <v>通信費</v>
      </c>
      <c r="G30" s="22">
        <v>4</v>
      </c>
      <c r="H30" s="22" t="str">
        <f>'科目説明'!$B$31</f>
        <v>通信費</v>
      </c>
      <c r="I30" s="22">
        <v>5</v>
      </c>
      <c r="J30" s="22" t="str">
        <f>'科目説明'!$B$31</f>
        <v>通信費</v>
      </c>
      <c r="K30" s="22">
        <v>6</v>
      </c>
      <c r="L30" s="22" t="str">
        <f>'科目説明'!$B$31</f>
        <v>通信費</v>
      </c>
      <c r="M30" s="22">
        <v>7</v>
      </c>
      <c r="N30" s="22" t="str">
        <f>'科目説明'!$B$31</f>
        <v>通信費</v>
      </c>
      <c r="O30" s="22">
        <v>8</v>
      </c>
      <c r="P30" s="22" t="str">
        <f>'科目説明'!$B$31</f>
        <v>通信費</v>
      </c>
      <c r="Q30" s="22">
        <v>9</v>
      </c>
      <c r="R30" s="22" t="str">
        <f>'科目説明'!$B$31</f>
        <v>通信費</v>
      </c>
      <c r="S30" s="22">
        <v>10</v>
      </c>
      <c r="T30" s="22" t="str">
        <f>'科目説明'!$B$31</f>
        <v>通信費</v>
      </c>
      <c r="U30" s="22">
        <v>11</v>
      </c>
      <c r="V30" s="22" t="str">
        <f>'科目説明'!$B$31</f>
        <v>通信費</v>
      </c>
      <c r="W30" s="22">
        <v>12</v>
      </c>
      <c r="X30" s="22" t="str">
        <f>'科目説明'!$B$31</f>
        <v>通信費</v>
      </c>
    </row>
    <row r="31" spans="1:24" ht="12">
      <c r="A31" s="22" t="s">
        <v>76</v>
      </c>
      <c r="B31" s="22" t="s">
        <v>0</v>
      </c>
      <c r="C31" s="22" t="s">
        <v>76</v>
      </c>
      <c r="D31" s="22" t="s">
        <v>0</v>
      </c>
      <c r="E31" s="22" t="s">
        <v>76</v>
      </c>
      <c r="F31" s="22" t="s">
        <v>0</v>
      </c>
      <c r="G31" s="22" t="s">
        <v>76</v>
      </c>
      <c r="H31" s="22" t="s">
        <v>0</v>
      </c>
      <c r="I31" s="22" t="s">
        <v>76</v>
      </c>
      <c r="J31" s="22" t="s">
        <v>0</v>
      </c>
      <c r="K31" s="22" t="s">
        <v>76</v>
      </c>
      <c r="L31" s="22" t="s">
        <v>0</v>
      </c>
      <c r="M31" s="22" t="s">
        <v>76</v>
      </c>
      <c r="N31" s="22" t="s">
        <v>0</v>
      </c>
      <c r="O31" s="22" t="s">
        <v>76</v>
      </c>
      <c r="P31" s="22" t="s">
        <v>0</v>
      </c>
      <c r="Q31" s="22" t="s">
        <v>76</v>
      </c>
      <c r="R31" s="22" t="s">
        <v>0</v>
      </c>
      <c r="S31" s="22" t="s">
        <v>76</v>
      </c>
      <c r="T31" s="22" t="s">
        <v>0</v>
      </c>
      <c r="U31" s="22" t="s">
        <v>76</v>
      </c>
      <c r="V31" s="22" t="s">
        <v>0</v>
      </c>
      <c r="W31" s="22" t="s">
        <v>76</v>
      </c>
      <c r="X31" s="22" t="s">
        <v>0</v>
      </c>
    </row>
    <row r="32" spans="1:24" ht="12">
      <c r="A32" s="22">
        <v>1</v>
      </c>
      <c r="B32" s="22" t="str">
        <f>'科目説明'!$B$32</f>
        <v>広告宣伝費</v>
      </c>
      <c r="C32" s="22">
        <v>2</v>
      </c>
      <c r="D32" s="22" t="str">
        <f>'科目説明'!$B$32</f>
        <v>広告宣伝費</v>
      </c>
      <c r="E32" s="22">
        <v>3</v>
      </c>
      <c r="F32" s="22" t="str">
        <f>'科目説明'!$B$32</f>
        <v>広告宣伝費</v>
      </c>
      <c r="G32" s="22">
        <v>4</v>
      </c>
      <c r="H32" s="22" t="str">
        <f>'科目説明'!$B$32</f>
        <v>広告宣伝費</v>
      </c>
      <c r="I32" s="22">
        <v>5</v>
      </c>
      <c r="J32" s="22" t="str">
        <f>'科目説明'!$B$32</f>
        <v>広告宣伝費</v>
      </c>
      <c r="K32" s="22">
        <v>6</v>
      </c>
      <c r="L32" s="22" t="str">
        <f>'科目説明'!$B$32</f>
        <v>広告宣伝費</v>
      </c>
      <c r="M32" s="22">
        <v>7</v>
      </c>
      <c r="N32" s="22" t="str">
        <f>'科目説明'!$B$32</f>
        <v>広告宣伝費</v>
      </c>
      <c r="O32" s="22">
        <v>8</v>
      </c>
      <c r="P32" s="22" t="str">
        <f>'科目説明'!$B$32</f>
        <v>広告宣伝費</v>
      </c>
      <c r="Q32" s="22">
        <v>9</v>
      </c>
      <c r="R32" s="22" t="str">
        <f>'科目説明'!$B$32</f>
        <v>広告宣伝費</v>
      </c>
      <c r="S32" s="22">
        <v>10</v>
      </c>
      <c r="T32" s="22" t="str">
        <f>'科目説明'!$B$32</f>
        <v>広告宣伝費</v>
      </c>
      <c r="U32" s="22">
        <v>11</v>
      </c>
      <c r="V32" s="22" t="str">
        <f>'科目説明'!$B$32</f>
        <v>広告宣伝費</v>
      </c>
      <c r="W32" s="22">
        <v>12</v>
      </c>
      <c r="X32" s="22" t="str">
        <f>'科目説明'!$B$32</f>
        <v>広告宣伝費</v>
      </c>
    </row>
    <row r="33" spans="1:24" ht="12">
      <c r="A33" s="22" t="s">
        <v>76</v>
      </c>
      <c r="B33" s="22" t="s">
        <v>0</v>
      </c>
      <c r="C33" s="22" t="s">
        <v>76</v>
      </c>
      <c r="D33" s="22" t="s">
        <v>0</v>
      </c>
      <c r="E33" s="22" t="s">
        <v>76</v>
      </c>
      <c r="F33" s="22" t="s">
        <v>0</v>
      </c>
      <c r="G33" s="22" t="s">
        <v>76</v>
      </c>
      <c r="H33" s="22" t="s">
        <v>0</v>
      </c>
      <c r="I33" s="22" t="s">
        <v>76</v>
      </c>
      <c r="J33" s="22" t="s">
        <v>0</v>
      </c>
      <c r="K33" s="22" t="s">
        <v>76</v>
      </c>
      <c r="L33" s="22" t="s">
        <v>0</v>
      </c>
      <c r="M33" s="22" t="s">
        <v>76</v>
      </c>
      <c r="N33" s="22" t="s">
        <v>0</v>
      </c>
      <c r="O33" s="22" t="s">
        <v>76</v>
      </c>
      <c r="P33" s="22" t="s">
        <v>0</v>
      </c>
      <c r="Q33" s="22" t="s">
        <v>76</v>
      </c>
      <c r="R33" s="22" t="s">
        <v>0</v>
      </c>
      <c r="S33" s="22" t="s">
        <v>76</v>
      </c>
      <c r="T33" s="22" t="s">
        <v>0</v>
      </c>
      <c r="U33" s="22" t="s">
        <v>76</v>
      </c>
      <c r="V33" s="22" t="s">
        <v>0</v>
      </c>
      <c r="W33" s="22" t="s">
        <v>76</v>
      </c>
      <c r="X33" s="22" t="s">
        <v>0</v>
      </c>
    </row>
    <row r="34" spans="1:24" ht="12">
      <c r="A34" s="22">
        <v>1</v>
      </c>
      <c r="B34" s="22" t="str">
        <f>'科目説明'!$B$36</f>
        <v>接待交際費</v>
      </c>
      <c r="C34" s="22">
        <v>2</v>
      </c>
      <c r="D34" s="22" t="str">
        <f>'科目説明'!$B$36</f>
        <v>接待交際費</v>
      </c>
      <c r="E34" s="22">
        <v>3</v>
      </c>
      <c r="F34" s="22" t="str">
        <f>'科目説明'!$B$36</f>
        <v>接待交際費</v>
      </c>
      <c r="G34" s="22">
        <v>4</v>
      </c>
      <c r="H34" s="22" t="str">
        <f>'科目説明'!$B$36</f>
        <v>接待交際費</v>
      </c>
      <c r="I34" s="22">
        <v>5</v>
      </c>
      <c r="J34" s="22" t="str">
        <f>'科目説明'!$B$36</f>
        <v>接待交際費</v>
      </c>
      <c r="K34" s="22">
        <v>6</v>
      </c>
      <c r="L34" s="22" t="str">
        <f>'科目説明'!$B$36</f>
        <v>接待交際費</v>
      </c>
      <c r="M34" s="22">
        <v>7</v>
      </c>
      <c r="N34" s="22" t="str">
        <f>'科目説明'!$B$36</f>
        <v>接待交際費</v>
      </c>
      <c r="O34" s="22">
        <v>8</v>
      </c>
      <c r="P34" s="22" t="str">
        <f>'科目説明'!$B$36</f>
        <v>接待交際費</v>
      </c>
      <c r="Q34" s="22">
        <v>9</v>
      </c>
      <c r="R34" s="22" t="str">
        <f>'科目説明'!$B$36</f>
        <v>接待交際費</v>
      </c>
      <c r="S34" s="22">
        <v>10</v>
      </c>
      <c r="T34" s="22" t="str">
        <f>'科目説明'!$B$36</f>
        <v>接待交際費</v>
      </c>
      <c r="U34" s="22">
        <v>11</v>
      </c>
      <c r="V34" s="22" t="str">
        <f>'科目説明'!$B$36</f>
        <v>接待交際費</v>
      </c>
      <c r="W34" s="22">
        <v>12</v>
      </c>
      <c r="X34" s="22" t="str">
        <f>'科目説明'!$B$36</f>
        <v>接待交際費</v>
      </c>
    </row>
    <row r="35" spans="1:24" ht="12">
      <c r="A35" s="22" t="s">
        <v>76</v>
      </c>
      <c r="B35" s="22" t="s">
        <v>0</v>
      </c>
      <c r="C35" s="22" t="s">
        <v>76</v>
      </c>
      <c r="D35" s="22" t="s">
        <v>0</v>
      </c>
      <c r="E35" s="22" t="s">
        <v>76</v>
      </c>
      <c r="F35" s="22" t="s">
        <v>0</v>
      </c>
      <c r="G35" s="22" t="s">
        <v>76</v>
      </c>
      <c r="H35" s="22" t="s">
        <v>0</v>
      </c>
      <c r="I35" s="22" t="s">
        <v>76</v>
      </c>
      <c r="J35" s="22" t="s">
        <v>0</v>
      </c>
      <c r="K35" s="22" t="s">
        <v>76</v>
      </c>
      <c r="L35" s="22" t="s">
        <v>0</v>
      </c>
      <c r="M35" s="22" t="s">
        <v>76</v>
      </c>
      <c r="N35" s="22" t="s">
        <v>0</v>
      </c>
      <c r="O35" s="22" t="s">
        <v>76</v>
      </c>
      <c r="P35" s="22" t="s">
        <v>0</v>
      </c>
      <c r="Q35" s="22" t="s">
        <v>76</v>
      </c>
      <c r="R35" s="22" t="s">
        <v>0</v>
      </c>
      <c r="S35" s="22" t="s">
        <v>76</v>
      </c>
      <c r="T35" s="22" t="s">
        <v>0</v>
      </c>
      <c r="U35" s="22" t="s">
        <v>76</v>
      </c>
      <c r="V35" s="22" t="s">
        <v>0</v>
      </c>
      <c r="W35" s="22" t="s">
        <v>76</v>
      </c>
      <c r="X35" s="22" t="s">
        <v>0</v>
      </c>
    </row>
    <row r="36" spans="1:24" ht="12">
      <c r="A36" s="22">
        <v>1</v>
      </c>
      <c r="B36" s="22" t="str">
        <f>'科目説明'!$B$39</f>
        <v>損害保険料</v>
      </c>
      <c r="C36" s="22">
        <v>2</v>
      </c>
      <c r="D36" s="22" t="str">
        <f>'科目説明'!$B$39</f>
        <v>損害保険料</v>
      </c>
      <c r="E36" s="22">
        <v>3</v>
      </c>
      <c r="F36" s="22" t="str">
        <f>'科目説明'!$B$39</f>
        <v>損害保険料</v>
      </c>
      <c r="G36" s="22">
        <v>4</v>
      </c>
      <c r="H36" s="22" t="str">
        <f>'科目説明'!$B$39</f>
        <v>損害保険料</v>
      </c>
      <c r="I36" s="22">
        <v>5</v>
      </c>
      <c r="J36" s="22" t="str">
        <f>'科目説明'!$B$39</f>
        <v>損害保険料</v>
      </c>
      <c r="K36" s="22">
        <v>6</v>
      </c>
      <c r="L36" s="22" t="str">
        <f>'科目説明'!$B$39</f>
        <v>損害保険料</v>
      </c>
      <c r="M36" s="22">
        <v>7</v>
      </c>
      <c r="N36" s="22" t="str">
        <f>'科目説明'!$B$39</f>
        <v>損害保険料</v>
      </c>
      <c r="O36" s="22">
        <v>8</v>
      </c>
      <c r="P36" s="22" t="str">
        <f>'科目説明'!$B$39</f>
        <v>損害保険料</v>
      </c>
      <c r="Q36" s="22">
        <v>9</v>
      </c>
      <c r="R36" s="22" t="str">
        <f>'科目説明'!$B$39</f>
        <v>損害保険料</v>
      </c>
      <c r="S36" s="22">
        <v>10</v>
      </c>
      <c r="T36" s="22" t="str">
        <f>'科目説明'!$B$39</f>
        <v>損害保険料</v>
      </c>
      <c r="U36" s="22">
        <v>11</v>
      </c>
      <c r="V36" s="22" t="str">
        <f>'科目説明'!$B$39</f>
        <v>損害保険料</v>
      </c>
      <c r="W36" s="22">
        <v>12</v>
      </c>
      <c r="X36" s="22" t="str">
        <f>'科目説明'!$B$39</f>
        <v>損害保険料</v>
      </c>
    </row>
    <row r="37" spans="1:24" ht="12">
      <c r="A37" s="22" t="s">
        <v>76</v>
      </c>
      <c r="B37" s="22" t="s">
        <v>0</v>
      </c>
      <c r="C37" s="22" t="s">
        <v>76</v>
      </c>
      <c r="D37" s="22" t="s">
        <v>0</v>
      </c>
      <c r="E37" s="22" t="s">
        <v>76</v>
      </c>
      <c r="F37" s="22" t="s">
        <v>0</v>
      </c>
      <c r="G37" s="22" t="s">
        <v>76</v>
      </c>
      <c r="H37" s="22" t="s">
        <v>0</v>
      </c>
      <c r="I37" s="22" t="s">
        <v>76</v>
      </c>
      <c r="J37" s="22" t="s">
        <v>0</v>
      </c>
      <c r="K37" s="22" t="s">
        <v>76</v>
      </c>
      <c r="L37" s="22" t="s">
        <v>0</v>
      </c>
      <c r="M37" s="22" t="s">
        <v>76</v>
      </c>
      <c r="N37" s="22" t="s">
        <v>0</v>
      </c>
      <c r="O37" s="22" t="s">
        <v>76</v>
      </c>
      <c r="P37" s="22" t="s">
        <v>0</v>
      </c>
      <c r="Q37" s="22" t="s">
        <v>76</v>
      </c>
      <c r="R37" s="22" t="s">
        <v>0</v>
      </c>
      <c r="S37" s="22" t="s">
        <v>76</v>
      </c>
      <c r="T37" s="22" t="s">
        <v>0</v>
      </c>
      <c r="U37" s="22" t="s">
        <v>76</v>
      </c>
      <c r="V37" s="22" t="s">
        <v>0</v>
      </c>
      <c r="W37" s="22" t="s">
        <v>76</v>
      </c>
      <c r="X37" s="22" t="s">
        <v>0</v>
      </c>
    </row>
    <row r="38" spans="1:24" ht="12">
      <c r="A38" s="22">
        <v>1</v>
      </c>
      <c r="B38" s="22" t="str">
        <f>'科目説明'!$B$40</f>
        <v>修繕費</v>
      </c>
      <c r="C38" s="22">
        <v>2</v>
      </c>
      <c r="D38" s="22" t="str">
        <f>'科目説明'!$B$40</f>
        <v>修繕費</v>
      </c>
      <c r="E38" s="22">
        <v>3</v>
      </c>
      <c r="F38" s="22" t="str">
        <f>'科目説明'!$B$40</f>
        <v>修繕費</v>
      </c>
      <c r="G38" s="22">
        <v>4</v>
      </c>
      <c r="H38" s="22" t="str">
        <f>'科目説明'!$B$40</f>
        <v>修繕費</v>
      </c>
      <c r="I38" s="22">
        <v>5</v>
      </c>
      <c r="J38" s="22" t="str">
        <f>'科目説明'!$B$40</f>
        <v>修繕費</v>
      </c>
      <c r="K38" s="22">
        <v>6</v>
      </c>
      <c r="L38" s="22" t="str">
        <f>'科目説明'!$B$40</f>
        <v>修繕費</v>
      </c>
      <c r="M38" s="22">
        <v>7</v>
      </c>
      <c r="N38" s="22" t="str">
        <f>'科目説明'!$B$40</f>
        <v>修繕費</v>
      </c>
      <c r="O38" s="22">
        <v>8</v>
      </c>
      <c r="P38" s="22" t="str">
        <f>'科目説明'!$B$40</f>
        <v>修繕費</v>
      </c>
      <c r="Q38" s="22">
        <v>9</v>
      </c>
      <c r="R38" s="22" t="str">
        <f>'科目説明'!$B$40</f>
        <v>修繕費</v>
      </c>
      <c r="S38" s="22">
        <v>10</v>
      </c>
      <c r="T38" s="22" t="str">
        <f>'科目説明'!$B$40</f>
        <v>修繕費</v>
      </c>
      <c r="U38" s="22">
        <v>11</v>
      </c>
      <c r="V38" s="22" t="str">
        <f>'科目説明'!$B$40</f>
        <v>修繕費</v>
      </c>
      <c r="W38" s="22">
        <v>12</v>
      </c>
      <c r="X38" s="22" t="str">
        <f>'科目説明'!$B$40</f>
        <v>修繕費</v>
      </c>
    </row>
    <row r="39" spans="1:24" ht="12">
      <c r="A39" s="22" t="s">
        <v>76</v>
      </c>
      <c r="B39" s="22" t="s">
        <v>0</v>
      </c>
      <c r="C39" s="22" t="s">
        <v>76</v>
      </c>
      <c r="D39" s="22" t="s">
        <v>0</v>
      </c>
      <c r="E39" s="22" t="s">
        <v>76</v>
      </c>
      <c r="F39" s="22" t="s">
        <v>0</v>
      </c>
      <c r="G39" s="22" t="s">
        <v>76</v>
      </c>
      <c r="H39" s="22" t="s">
        <v>0</v>
      </c>
      <c r="I39" s="22" t="s">
        <v>76</v>
      </c>
      <c r="J39" s="22" t="s">
        <v>0</v>
      </c>
      <c r="K39" s="22" t="s">
        <v>76</v>
      </c>
      <c r="L39" s="22" t="s">
        <v>0</v>
      </c>
      <c r="M39" s="22" t="s">
        <v>76</v>
      </c>
      <c r="N39" s="22" t="s">
        <v>0</v>
      </c>
      <c r="O39" s="22" t="s">
        <v>76</v>
      </c>
      <c r="P39" s="22" t="s">
        <v>0</v>
      </c>
      <c r="Q39" s="22" t="s">
        <v>76</v>
      </c>
      <c r="R39" s="22" t="s">
        <v>0</v>
      </c>
      <c r="S39" s="22" t="s">
        <v>76</v>
      </c>
      <c r="T39" s="22" t="s">
        <v>0</v>
      </c>
      <c r="U39" s="22" t="s">
        <v>76</v>
      </c>
      <c r="V39" s="22" t="s">
        <v>0</v>
      </c>
      <c r="W39" s="22" t="s">
        <v>76</v>
      </c>
      <c r="X39" s="22" t="s">
        <v>0</v>
      </c>
    </row>
    <row r="40" spans="1:24" ht="12">
      <c r="A40" s="22">
        <v>1</v>
      </c>
      <c r="B40" s="22" t="str">
        <f>'科目説明'!$B$41</f>
        <v>消耗品費</v>
      </c>
      <c r="C40" s="22">
        <v>2</v>
      </c>
      <c r="D40" s="22" t="str">
        <f>'科目説明'!$B$41</f>
        <v>消耗品費</v>
      </c>
      <c r="E40" s="22">
        <v>3</v>
      </c>
      <c r="F40" s="22" t="str">
        <f>'科目説明'!$B$41</f>
        <v>消耗品費</v>
      </c>
      <c r="G40" s="22">
        <v>4</v>
      </c>
      <c r="H40" s="22" t="str">
        <f>'科目説明'!$B$41</f>
        <v>消耗品費</v>
      </c>
      <c r="I40" s="22">
        <v>5</v>
      </c>
      <c r="J40" s="22" t="str">
        <f>'科目説明'!$B$41</f>
        <v>消耗品費</v>
      </c>
      <c r="K40" s="22">
        <v>6</v>
      </c>
      <c r="L40" s="22" t="str">
        <f>'科目説明'!$B$41</f>
        <v>消耗品費</v>
      </c>
      <c r="M40" s="22">
        <v>7</v>
      </c>
      <c r="N40" s="22" t="str">
        <f>'科目説明'!$B$41</f>
        <v>消耗品費</v>
      </c>
      <c r="O40" s="22">
        <v>8</v>
      </c>
      <c r="P40" s="22" t="str">
        <f>'科目説明'!$B$41</f>
        <v>消耗品費</v>
      </c>
      <c r="Q40" s="22">
        <v>9</v>
      </c>
      <c r="R40" s="22" t="str">
        <f>'科目説明'!$B$41</f>
        <v>消耗品費</v>
      </c>
      <c r="S40" s="22">
        <v>10</v>
      </c>
      <c r="T40" s="22" t="str">
        <f>'科目説明'!$B$41</f>
        <v>消耗品費</v>
      </c>
      <c r="U40" s="22">
        <v>11</v>
      </c>
      <c r="V40" s="22" t="str">
        <f>'科目説明'!$B$41</f>
        <v>消耗品費</v>
      </c>
      <c r="W40" s="22">
        <v>12</v>
      </c>
      <c r="X40" s="22" t="str">
        <f>'科目説明'!$B$41</f>
        <v>消耗品費</v>
      </c>
    </row>
    <row r="41" spans="1:24" ht="12">
      <c r="A41" s="22" t="s">
        <v>76</v>
      </c>
      <c r="B41" s="22" t="s">
        <v>0</v>
      </c>
      <c r="C41" s="22" t="s">
        <v>76</v>
      </c>
      <c r="D41" s="22" t="s">
        <v>0</v>
      </c>
      <c r="E41" s="22" t="s">
        <v>76</v>
      </c>
      <c r="F41" s="22" t="s">
        <v>0</v>
      </c>
      <c r="G41" s="22" t="s">
        <v>76</v>
      </c>
      <c r="H41" s="22" t="s">
        <v>0</v>
      </c>
      <c r="I41" s="22" t="s">
        <v>76</v>
      </c>
      <c r="J41" s="22" t="s">
        <v>0</v>
      </c>
      <c r="K41" s="22" t="s">
        <v>76</v>
      </c>
      <c r="L41" s="22" t="s">
        <v>0</v>
      </c>
      <c r="M41" s="22" t="s">
        <v>76</v>
      </c>
      <c r="N41" s="22" t="s">
        <v>0</v>
      </c>
      <c r="O41" s="22" t="s">
        <v>76</v>
      </c>
      <c r="P41" s="22" t="s">
        <v>0</v>
      </c>
      <c r="Q41" s="22" t="s">
        <v>76</v>
      </c>
      <c r="R41" s="22" t="s">
        <v>0</v>
      </c>
      <c r="S41" s="22" t="s">
        <v>76</v>
      </c>
      <c r="T41" s="22" t="s">
        <v>0</v>
      </c>
      <c r="U41" s="22" t="s">
        <v>76</v>
      </c>
      <c r="V41" s="22" t="s">
        <v>0</v>
      </c>
      <c r="W41" s="22" t="s">
        <v>76</v>
      </c>
      <c r="X41" s="22" t="s">
        <v>0</v>
      </c>
    </row>
    <row r="42" spans="1:24" ht="12">
      <c r="A42" s="22">
        <v>1</v>
      </c>
      <c r="B42" s="22" t="str">
        <f>'科目説明'!$B$44</f>
        <v>減価償却費</v>
      </c>
      <c r="C42" s="22">
        <v>2</v>
      </c>
      <c r="D42" s="22" t="str">
        <f>'科目説明'!$B$44</f>
        <v>減価償却費</v>
      </c>
      <c r="E42" s="22">
        <v>3</v>
      </c>
      <c r="F42" s="22" t="str">
        <f>'科目説明'!$B$44</f>
        <v>減価償却費</v>
      </c>
      <c r="G42" s="22">
        <v>4</v>
      </c>
      <c r="H42" s="22" t="str">
        <f>'科目説明'!$B$44</f>
        <v>減価償却費</v>
      </c>
      <c r="I42" s="22">
        <v>5</v>
      </c>
      <c r="J42" s="22" t="str">
        <f>'科目説明'!$B$44</f>
        <v>減価償却費</v>
      </c>
      <c r="K42" s="22">
        <v>6</v>
      </c>
      <c r="L42" s="22" t="str">
        <f>'科目説明'!$B$44</f>
        <v>減価償却費</v>
      </c>
      <c r="M42" s="22">
        <v>7</v>
      </c>
      <c r="N42" s="22" t="str">
        <f>'科目説明'!$B$44</f>
        <v>減価償却費</v>
      </c>
      <c r="O42" s="22">
        <v>8</v>
      </c>
      <c r="P42" s="22" t="str">
        <f>'科目説明'!$B$44</f>
        <v>減価償却費</v>
      </c>
      <c r="Q42" s="22">
        <v>9</v>
      </c>
      <c r="R42" s="22" t="str">
        <f>'科目説明'!$B$44</f>
        <v>減価償却費</v>
      </c>
      <c r="S42" s="22">
        <v>10</v>
      </c>
      <c r="T42" s="22" t="str">
        <f>'科目説明'!$B$44</f>
        <v>減価償却費</v>
      </c>
      <c r="U42" s="22">
        <v>11</v>
      </c>
      <c r="V42" s="22" t="str">
        <f>'科目説明'!$B$44</f>
        <v>減価償却費</v>
      </c>
      <c r="W42" s="22">
        <v>12</v>
      </c>
      <c r="X42" s="22" t="str">
        <f>'科目説明'!$B$44</f>
        <v>減価償却費</v>
      </c>
    </row>
    <row r="43" spans="1:24" ht="12">
      <c r="A43" s="22" t="s">
        <v>76</v>
      </c>
      <c r="B43" s="22" t="s">
        <v>0</v>
      </c>
      <c r="C43" s="22" t="s">
        <v>76</v>
      </c>
      <c r="D43" s="22" t="s">
        <v>0</v>
      </c>
      <c r="E43" s="22" t="s">
        <v>76</v>
      </c>
      <c r="F43" s="22" t="s">
        <v>0</v>
      </c>
      <c r="G43" s="22" t="s">
        <v>76</v>
      </c>
      <c r="H43" s="22" t="s">
        <v>0</v>
      </c>
      <c r="I43" s="22" t="s">
        <v>76</v>
      </c>
      <c r="J43" s="22" t="s">
        <v>0</v>
      </c>
      <c r="K43" s="22" t="s">
        <v>76</v>
      </c>
      <c r="L43" s="22" t="s">
        <v>0</v>
      </c>
      <c r="M43" s="22" t="s">
        <v>76</v>
      </c>
      <c r="N43" s="22" t="s">
        <v>0</v>
      </c>
      <c r="O43" s="22" t="s">
        <v>76</v>
      </c>
      <c r="P43" s="22" t="s">
        <v>0</v>
      </c>
      <c r="Q43" s="22" t="s">
        <v>76</v>
      </c>
      <c r="R43" s="22" t="s">
        <v>0</v>
      </c>
      <c r="S43" s="22" t="s">
        <v>76</v>
      </c>
      <c r="T43" s="22" t="s">
        <v>0</v>
      </c>
      <c r="U43" s="22" t="s">
        <v>76</v>
      </c>
      <c r="V43" s="22" t="s">
        <v>0</v>
      </c>
      <c r="W43" s="22" t="s">
        <v>76</v>
      </c>
      <c r="X43" s="22" t="s">
        <v>0</v>
      </c>
    </row>
    <row r="44" spans="1:24" ht="12">
      <c r="A44" s="22">
        <v>1</v>
      </c>
      <c r="B44" s="22" t="str">
        <f>'科目説明'!$B$47</f>
        <v>福利厚生費</v>
      </c>
      <c r="C44" s="22">
        <v>2</v>
      </c>
      <c r="D44" s="22" t="str">
        <f>'科目説明'!$B$47</f>
        <v>福利厚生費</v>
      </c>
      <c r="E44" s="22">
        <v>3</v>
      </c>
      <c r="F44" s="22" t="str">
        <f>'科目説明'!$B$47</f>
        <v>福利厚生費</v>
      </c>
      <c r="G44" s="22">
        <v>4</v>
      </c>
      <c r="H44" s="22" t="str">
        <f>'科目説明'!$B$47</f>
        <v>福利厚生費</v>
      </c>
      <c r="I44" s="22">
        <v>5</v>
      </c>
      <c r="J44" s="22" t="str">
        <f>'科目説明'!$B$47</f>
        <v>福利厚生費</v>
      </c>
      <c r="K44" s="22">
        <v>6</v>
      </c>
      <c r="L44" s="22" t="str">
        <f>'科目説明'!$B$47</f>
        <v>福利厚生費</v>
      </c>
      <c r="M44" s="22">
        <v>7</v>
      </c>
      <c r="N44" s="22" t="str">
        <f>'科目説明'!$B$47</f>
        <v>福利厚生費</v>
      </c>
      <c r="O44" s="22">
        <v>8</v>
      </c>
      <c r="P44" s="22" t="str">
        <f>'科目説明'!$B$47</f>
        <v>福利厚生費</v>
      </c>
      <c r="Q44" s="22">
        <v>9</v>
      </c>
      <c r="R44" s="22" t="str">
        <f>'科目説明'!$B$47</f>
        <v>福利厚生費</v>
      </c>
      <c r="S44" s="22">
        <v>10</v>
      </c>
      <c r="T44" s="22" t="str">
        <f>'科目説明'!$B$47</f>
        <v>福利厚生費</v>
      </c>
      <c r="U44" s="22">
        <v>11</v>
      </c>
      <c r="V44" s="22" t="str">
        <f>'科目説明'!$B$47</f>
        <v>福利厚生費</v>
      </c>
      <c r="W44" s="22">
        <v>12</v>
      </c>
      <c r="X44" s="22" t="str">
        <f>'科目説明'!$B$47</f>
        <v>福利厚生費</v>
      </c>
    </row>
    <row r="45" spans="1:24" ht="12">
      <c r="A45" s="22" t="s">
        <v>76</v>
      </c>
      <c r="B45" s="22" t="s">
        <v>0</v>
      </c>
      <c r="C45" s="22" t="s">
        <v>76</v>
      </c>
      <c r="D45" s="22" t="s">
        <v>0</v>
      </c>
      <c r="E45" s="22" t="s">
        <v>76</v>
      </c>
      <c r="F45" s="22" t="s">
        <v>0</v>
      </c>
      <c r="G45" s="22" t="s">
        <v>76</v>
      </c>
      <c r="H45" s="22" t="s">
        <v>0</v>
      </c>
      <c r="I45" s="22" t="s">
        <v>76</v>
      </c>
      <c r="J45" s="22" t="s">
        <v>0</v>
      </c>
      <c r="K45" s="22" t="s">
        <v>76</v>
      </c>
      <c r="L45" s="22" t="s">
        <v>0</v>
      </c>
      <c r="M45" s="22" t="s">
        <v>76</v>
      </c>
      <c r="N45" s="22" t="s">
        <v>0</v>
      </c>
      <c r="O45" s="22" t="s">
        <v>76</v>
      </c>
      <c r="P45" s="22" t="s">
        <v>0</v>
      </c>
      <c r="Q45" s="22" t="s">
        <v>76</v>
      </c>
      <c r="R45" s="22" t="s">
        <v>0</v>
      </c>
      <c r="S45" s="22" t="s">
        <v>76</v>
      </c>
      <c r="T45" s="22" t="s">
        <v>0</v>
      </c>
      <c r="U45" s="22" t="s">
        <v>76</v>
      </c>
      <c r="V45" s="22" t="s">
        <v>0</v>
      </c>
      <c r="W45" s="22" t="s">
        <v>76</v>
      </c>
      <c r="X45" s="22" t="s">
        <v>0</v>
      </c>
    </row>
    <row r="46" spans="1:24" ht="12">
      <c r="A46" s="22">
        <v>1</v>
      </c>
      <c r="B46" s="22" t="str">
        <f>'科目説明'!$B$50</f>
        <v>給料手当</v>
      </c>
      <c r="C46" s="22">
        <v>2</v>
      </c>
      <c r="D46" s="22" t="str">
        <f>'科目説明'!$B$50</f>
        <v>給料手当</v>
      </c>
      <c r="E46" s="22">
        <v>3</v>
      </c>
      <c r="F46" s="22" t="str">
        <f>'科目説明'!$B$50</f>
        <v>給料手当</v>
      </c>
      <c r="G46" s="22">
        <v>4</v>
      </c>
      <c r="H46" s="22" t="str">
        <f>'科目説明'!$B$50</f>
        <v>給料手当</v>
      </c>
      <c r="I46" s="22">
        <v>5</v>
      </c>
      <c r="J46" s="22" t="str">
        <f>'科目説明'!$B$50</f>
        <v>給料手当</v>
      </c>
      <c r="K46" s="22">
        <v>6</v>
      </c>
      <c r="L46" s="22" t="str">
        <f>'科目説明'!$B$50</f>
        <v>給料手当</v>
      </c>
      <c r="M46" s="22">
        <v>7</v>
      </c>
      <c r="N46" s="22" t="str">
        <f>'科目説明'!$B$50</f>
        <v>給料手当</v>
      </c>
      <c r="O46" s="22">
        <v>8</v>
      </c>
      <c r="P46" s="22" t="str">
        <f>'科目説明'!$B$50</f>
        <v>給料手当</v>
      </c>
      <c r="Q46" s="22">
        <v>9</v>
      </c>
      <c r="R46" s="22" t="str">
        <f>'科目説明'!$B$50</f>
        <v>給料手当</v>
      </c>
      <c r="S46" s="22">
        <v>10</v>
      </c>
      <c r="T46" s="22" t="str">
        <f>'科目説明'!$B$50</f>
        <v>給料手当</v>
      </c>
      <c r="U46" s="22">
        <v>11</v>
      </c>
      <c r="V46" s="22" t="str">
        <f>'科目説明'!$B$50</f>
        <v>給料手当</v>
      </c>
      <c r="W46" s="22">
        <v>12</v>
      </c>
      <c r="X46" s="22" t="str">
        <f>'科目説明'!$B$50</f>
        <v>給料手当</v>
      </c>
    </row>
    <row r="47" spans="1:24" ht="12">
      <c r="A47" s="22" t="s">
        <v>76</v>
      </c>
      <c r="B47" s="22" t="s">
        <v>0</v>
      </c>
      <c r="C47" s="22" t="s">
        <v>76</v>
      </c>
      <c r="D47" s="22" t="s">
        <v>0</v>
      </c>
      <c r="E47" s="22" t="s">
        <v>76</v>
      </c>
      <c r="F47" s="22" t="s">
        <v>0</v>
      </c>
      <c r="G47" s="22" t="s">
        <v>76</v>
      </c>
      <c r="H47" s="22" t="s">
        <v>0</v>
      </c>
      <c r="I47" s="22" t="s">
        <v>76</v>
      </c>
      <c r="J47" s="22" t="s">
        <v>0</v>
      </c>
      <c r="K47" s="22" t="s">
        <v>76</v>
      </c>
      <c r="L47" s="22" t="s">
        <v>0</v>
      </c>
      <c r="M47" s="22" t="s">
        <v>76</v>
      </c>
      <c r="N47" s="22" t="s">
        <v>0</v>
      </c>
      <c r="O47" s="22" t="s">
        <v>76</v>
      </c>
      <c r="P47" s="22" t="s">
        <v>0</v>
      </c>
      <c r="Q47" s="22" t="s">
        <v>76</v>
      </c>
      <c r="R47" s="22" t="s">
        <v>0</v>
      </c>
      <c r="S47" s="22" t="s">
        <v>76</v>
      </c>
      <c r="T47" s="22" t="s">
        <v>0</v>
      </c>
      <c r="U47" s="22" t="s">
        <v>76</v>
      </c>
      <c r="V47" s="22" t="s">
        <v>0</v>
      </c>
      <c r="W47" s="22" t="s">
        <v>76</v>
      </c>
      <c r="X47" s="22" t="s">
        <v>0</v>
      </c>
    </row>
    <row r="48" spans="1:24" ht="12">
      <c r="A48" s="22">
        <v>1</v>
      </c>
      <c r="B48" s="22" t="str">
        <f>'科目説明'!$B$51</f>
        <v>利子割引料</v>
      </c>
      <c r="C48" s="22">
        <v>2</v>
      </c>
      <c r="D48" s="22" t="str">
        <f>'科目説明'!$B$51</f>
        <v>利子割引料</v>
      </c>
      <c r="E48" s="22">
        <v>3</v>
      </c>
      <c r="F48" s="22" t="str">
        <f>'科目説明'!$B$51</f>
        <v>利子割引料</v>
      </c>
      <c r="G48" s="22">
        <v>4</v>
      </c>
      <c r="H48" s="22" t="str">
        <f>'科目説明'!$B$51</f>
        <v>利子割引料</v>
      </c>
      <c r="I48" s="22">
        <v>5</v>
      </c>
      <c r="J48" s="22" t="str">
        <f>'科目説明'!$B$51</f>
        <v>利子割引料</v>
      </c>
      <c r="K48" s="22">
        <v>6</v>
      </c>
      <c r="L48" s="22" t="str">
        <f>'科目説明'!$B$51</f>
        <v>利子割引料</v>
      </c>
      <c r="M48" s="22">
        <v>7</v>
      </c>
      <c r="N48" s="22" t="str">
        <f>'科目説明'!$B$51</f>
        <v>利子割引料</v>
      </c>
      <c r="O48" s="22">
        <v>8</v>
      </c>
      <c r="P48" s="22" t="str">
        <f>'科目説明'!$B$51</f>
        <v>利子割引料</v>
      </c>
      <c r="Q48" s="22">
        <v>9</v>
      </c>
      <c r="R48" s="22" t="str">
        <f>'科目説明'!$B$51</f>
        <v>利子割引料</v>
      </c>
      <c r="S48" s="22">
        <v>10</v>
      </c>
      <c r="T48" s="22" t="str">
        <f>'科目説明'!$B$51</f>
        <v>利子割引料</v>
      </c>
      <c r="U48" s="22">
        <v>11</v>
      </c>
      <c r="V48" s="22" t="str">
        <f>'科目説明'!$B$51</f>
        <v>利子割引料</v>
      </c>
      <c r="W48" s="22">
        <v>12</v>
      </c>
      <c r="X48" s="22" t="str">
        <f>'科目説明'!$B$51</f>
        <v>利子割引料</v>
      </c>
    </row>
    <row r="49" spans="1:24" ht="12">
      <c r="A49" s="22" t="s">
        <v>76</v>
      </c>
      <c r="B49" s="22" t="s">
        <v>0</v>
      </c>
      <c r="C49" s="22" t="s">
        <v>76</v>
      </c>
      <c r="D49" s="22" t="s">
        <v>0</v>
      </c>
      <c r="E49" s="22" t="s">
        <v>76</v>
      </c>
      <c r="F49" s="22" t="s">
        <v>0</v>
      </c>
      <c r="G49" s="22" t="s">
        <v>76</v>
      </c>
      <c r="H49" s="22" t="s">
        <v>0</v>
      </c>
      <c r="I49" s="22" t="s">
        <v>76</v>
      </c>
      <c r="J49" s="22" t="s">
        <v>0</v>
      </c>
      <c r="K49" s="22" t="s">
        <v>76</v>
      </c>
      <c r="L49" s="22" t="s">
        <v>0</v>
      </c>
      <c r="M49" s="22" t="s">
        <v>76</v>
      </c>
      <c r="N49" s="22" t="s">
        <v>0</v>
      </c>
      <c r="O49" s="22" t="s">
        <v>76</v>
      </c>
      <c r="P49" s="22" t="s">
        <v>0</v>
      </c>
      <c r="Q49" s="22" t="s">
        <v>76</v>
      </c>
      <c r="R49" s="22" t="s">
        <v>0</v>
      </c>
      <c r="S49" s="22" t="s">
        <v>76</v>
      </c>
      <c r="T49" s="22" t="s">
        <v>0</v>
      </c>
      <c r="U49" s="22" t="s">
        <v>76</v>
      </c>
      <c r="V49" s="22" t="s">
        <v>0</v>
      </c>
      <c r="W49" s="22" t="s">
        <v>76</v>
      </c>
      <c r="X49" s="22" t="s">
        <v>0</v>
      </c>
    </row>
    <row r="50" spans="1:24" ht="12">
      <c r="A50" s="22">
        <v>1</v>
      </c>
      <c r="B50" s="22" t="str">
        <f>'科目説明'!$B$53</f>
        <v>地代家賃</v>
      </c>
      <c r="C50" s="22">
        <v>2</v>
      </c>
      <c r="D50" s="22" t="str">
        <f>'科目説明'!$B$53</f>
        <v>地代家賃</v>
      </c>
      <c r="E50" s="22">
        <v>3</v>
      </c>
      <c r="F50" s="22" t="str">
        <f>'科目説明'!$B$53</f>
        <v>地代家賃</v>
      </c>
      <c r="G50" s="22">
        <v>4</v>
      </c>
      <c r="H50" s="22" t="str">
        <f>'科目説明'!$B$53</f>
        <v>地代家賃</v>
      </c>
      <c r="I50" s="22">
        <v>5</v>
      </c>
      <c r="J50" s="22" t="str">
        <f>'科目説明'!$B$53</f>
        <v>地代家賃</v>
      </c>
      <c r="K50" s="22">
        <v>6</v>
      </c>
      <c r="L50" s="22" t="str">
        <f>'科目説明'!$B$53</f>
        <v>地代家賃</v>
      </c>
      <c r="M50" s="22">
        <v>7</v>
      </c>
      <c r="N50" s="22" t="str">
        <f>'科目説明'!$B$53</f>
        <v>地代家賃</v>
      </c>
      <c r="O50" s="22">
        <v>8</v>
      </c>
      <c r="P50" s="22" t="str">
        <f>'科目説明'!$B$53</f>
        <v>地代家賃</v>
      </c>
      <c r="Q50" s="22">
        <v>9</v>
      </c>
      <c r="R50" s="22" t="str">
        <f>'科目説明'!$B$53</f>
        <v>地代家賃</v>
      </c>
      <c r="S50" s="22">
        <v>10</v>
      </c>
      <c r="T50" s="22" t="str">
        <f>'科目説明'!$B$53</f>
        <v>地代家賃</v>
      </c>
      <c r="U50" s="22">
        <v>11</v>
      </c>
      <c r="V50" s="22" t="str">
        <f>'科目説明'!$B$53</f>
        <v>地代家賃</v>
      </c>
      <c r="W50" s="22">
        <v>12</v>
      </c>
      <c r="X50" s="22" t="str">
        <f>'科目説明'!$B$53</f>
        <v>地代家賃</v>
      </c>
    </row>
    <row r="51" spans="1:24" ht="12">
      <c r="A51" s="22" t="s">
        <v>76</v>
      </c>
      <c r="B51" s="22" t="s">
        <v>0</v>
      </c>
      <c r="C51" s="22" t="s">
        <v>76</v>
      </c>
      <c r="D51" s="22" t="s">
        <v>0</v>
      </c>
      <c r="E51" s="22" t="s">
        <v>76</v>
      </c>
      <c r="F51" s="22" t="s">
        <v>0</v>
      </c>
      <c r="G51" s="22" t="s">
        <v>76</v>
      </c>
      <c r="H51" s="22" t="s">
        <v>0</v>
      </c>
      <c r="I51" s="22" t="s">
        <v>76</v>
      </c>
      <c r="J51" s="22" t="s">
        <v>0</v>
      </c>
      <c r="K51" s="22" t="s">
        <v>76</v>
      </c>
      <c r="L51" s="22" t="s">
        <v>0</v>
      </c>
      <c r="M51" s="22" t="s">
        <v>76</v>
      </c>
      <c r="N51" s="22" t="s">
        <v>0</v>
      </c>
      <c r="O51" s="22" t="s">
        <v>76</v>
      </c>
      <c r="P51" s="22" t="s">
        <v>0</v>
      </c>
      <c r="Q51" s="22" t="s">
        <v>76</v>
      </c>
      <c r="R51" s="22" t="s">
        <v>0</v>
      </c>
      <c r="S51" s="22" t="s">
        <v>76</v>
      </c>
      <c r="T51" s="22" t="s">
        <v>0</v>
      </c>
      <c r="U51" s="22" t="s">
        <v>76</v>
      </c>
      <c r="V51" s="22" t="s">
        <v>0</v>
      </c>
      <c r="W51" s="22" t="s">
        <v>76</v>
      </c>
      <c r="X51" s="22" t="s">
        <v>0</v>
      </c>
    </row>
    <row r="52" spans="1:24" ht="12">
      <c r="A52" s="22">
        <v>1</v>
      </c>
      <c r="B52" s="22" t="str">
        <f>'科目説明'!$B$55</f>
        <v>貸倒金</v>
      </c>
      <c r="C52" s="22">
        <v>2</v>
      </c>
      <c r="D52" s="22" t="str">
        <f>'科目説明'!$B$55</f>
        <v>貸倒金</v>
      </c>
      <c r="E52" s="22">
        <v>3</v>
      </c>
      <c r="F52" s="22" t="str">
        <f>'科目説明'!$B$55</f>
        <v>貸倒金</v>
      </c>
      <c r="G52" s="22">
        <v>4</v>
      </c>
      <c r="H52" s="22" t="str">
        <f>'科目説明'!$B$55</f>
        <v>貸倒金</v>
      </c>
      <c r="I52" s="22">
        <v>5</v>
      </c>
      <c r="J52" s="22" t="str">
        <f>'科目説明'!$B$55</f>
        <v>貸倒金</v>
      </c>
      <c r="K52" s="22">
        <v>6</v>
      </c>
      <c r="L52" s="22" t="str">
        <f>'科目説明'!$B$55</f>
        <v>貸倒金</v>
      </c>
      <c r="M52" s="22">
        <v>7</v>
      </c>
      <c r="N52" s="22" t="str">
        <f>'科目説明'!$B$55</f>
        <v>貸倒金</v>
      </c>
      <c r="O52" s="22">
        <v>8</v>
      </c>
      <c r="P52" s="22" t="str">
        <f>'科目説明'!$B$55</f>
        <v>貸倒金</v>
      </c>
      <c r="Q52" s="22">
        <v>9</v>
      </c>
      <c r="R52" s="22" t="str">
        <f>'科目説明'!$B$55</f>
        <v>貸倒金</v>
      </c>
      <c r="S52" s="22">
        <v>10</v>
      </c>
      <c r="T52" s="22" t="str">
        <f>'科目説明'!$B$55</f>
        <v>貸倒金</v>
      </c>
      <c r="U52" s="22">
        <v>11</v>
      </c>
      <c r="V52" s="22" t="str">
        <f>'科目説明'!$B$55</f>
        <v>貸倒金</v>
      </c>
      <c r="W52" s="22">
        <v>12</v>
      </c>
      <c r="X52" s="22" t="str">
        <f>'科目説明'!$B$55</f>
        <v>貸倒金</v>
      </c>
    </row>
    <row r="53" spans="1:24" ht="12">
      <c r="A53" s="22" t="s">
        <v>76</v>
      </c>
      <c r="B53" s="22" t="s">
        <v>0</v>
      </c>
      <c r="C53" s="22" t="s">
        <v>76</v>
      </c>
      <c r="D53" s="22" t="s">
        <v>0</v>
      </c>
      <c r="E53" s="22" t="s">
        <v>76</v>
      </c>
      <c r="F53" s="22" t="s">
        <v>0</v>
      </c>
      <c r="G53" s="22" t="s">
        <v>76</v>
      </c>
      <c r="H53" s="22" t="s">
        <v>0</v>
      </c>
      <c r="I53" s="22" t="s">
        <v>76</v>
      </c>
      <c r="J53" s="22" t="s">
        <v>0</v>
      </c>
      <c r="K53" s="22" t="s">
        <v>76</v>
      </c>
      <c r="L53" s="22" t="s">
        <v>0</v>
      </c>
      <c r="M53" s="22" t="s">
        <v>76</v>
      </c>
      <c r="N53" s="22" t="s">
        <v>0</v>
      </c>
      <c r="O53" s="22" t="s">
        <v>76</v>
      </c>
      <c r="P53" s="22" t="s">
        <v>0</v>
      </c>
      <c r="Q53" s="22" t="s">
        <v>76</v>
      </c>
      <c r="R53" s="22" t="s">
        <v>0</v>
      </c>
      <c r="S53" s="22" t="s">
        <v>76</v>
      </c>
      <c r="T53" s="22" t="s">
        <v>0</v>
      </c>
      <c r="U53" s="22" t="s">
        <v>76</v>
      </c>
      <c r="V53" s="22" t="s">
        <v>0</v>
      </c>
      <c r="W53" s="22" t="s">
        <v>76</v>
      </c>
      <c r="X53" s="22" t="s">
        <v>0</v>
      </c>
    </row>
    <row r="54" spans="1:24" ht="12">
      <c r="A54" s="22">
        <v>1</v>
      </c>
      <c r="B54" s="22" t="str">
        <f>'科目説明'!$B$57</f>
        <v>車両費</v>
      </c>
      <c r="C54" s="22">
        <v>2</v>
      </c>
      <c r="D54" s="22" t="str">
        <f>'科目説明'!$B$57</f>
        <v>車両費</v>
      </c>
      <c r="E54" s="22">
        <v>3</v>
      </c>
      <c r="F54" s="22" t="str">
        <f>'科目説明'!$B$57</f>
        <v>車両費</v>
      </c>
      <c r="G54" s="22">
        <v>4</v>
      </c>
      <c r="H54" s="22" t="str">
        <f>'科目説明'!$B$57</f>
        <v>車両費</v>
      </c>
      <c r="I54" s="22">
        <v>5</v>
      </c>
      <c r="J54" s="22" t="str">
        <f>'科目説明'!$B$57</f>
        <v>車両費</v>
      </c>
      <c r="K54" s="22">
        <v>6</v>
      </c>
      <c r="L54" s="22" t="str">
        <f>'科目説明'!$B$57</f>
        <v>車両費</v>
      </c>
      <c r="M54" s="22">
        <v>7</v>
      </c>
      <c r="N54" s="22" t="str">
        <f>'科目説明'!$B$57</f>
        <v>車両費</v>
      </c>
      <c r="O54" s="22">
        <v>8</v>
      </c>
      <c r="P54" s="22" t="str">
        <f>'科目説明'!$B$57</f>
        <v>車両費</v>
      </c>
      <c r="Q54" s="22">
        <v>9</v>
      </c>
      <c r="R54" s="22" t="str">
        <f>'科目説明'!$B$57</f>
        <v>車両費</v>
      </c>
      <c r="S54" s="22">
        <v>10</v>
      </c>
      <c r="T54" s="22" t="str">
        <f>'科目説明'!$B$57</f>
        <v>車両費</v>
      </c>
      <c r="U54" s="22">
        <v>11</v>
      </c>
      <c r="V54" s="22" t="str">
        <f>'科目説明'!$B$57</f>
        <v>車両費</v>
      </c>
      <c r="W54" s="22">
        <v>12</v>
      </c>
      <c r="X54" s="22" t="str">
        <f>'科目説明'!$B$57</f>
        <v>車両費</v>
      </c>
    </row>
    <row r="55" spans="1:24" ht="12">
      <c r="A55" s="22" t="s">
        <v>76</v>
      </c>
      <c r="B55" s="22" t="s">
        <v>0</v>
      </c>
      <c r="C55" s="22" t="s">
        <v>76</v>
      </c>
      <c r="D55" s="22" t="s">
        <v>0</v>
      </c>
      <c r="E55" s="22" t="s">
        <v>76</v>
      </c>
      <c r="F55" s="22" t="s">
        <v>0</v>
      </c>
      <c r="G55" s="22" t="s">
        <v>76</v>
      </c>
      <c r="H55" s="22" t="s">
        <v>0</v>
      </c>
      <c r="I55" s="22" t="s">
        <v>76</v>
      </c>
      <c r="J55" s="22" t="s">
        <v>0</v>
      </c>
      <c r="K55" s="22" t="s">
        <v>76</v>
      </c>
      <c r="L55" s="22" t="s">
        <v>0</v>
      </c>
      <c r="M55" s="22" t="s">
        <v>76</v>
      </c>
      <c r="N55" s="22" t="s">
        <v>0</v>
      </c>
      <c r="O55" s="22" t="s">
        <v>76</v>
      </c>
      <c r="P55" s="22" t="s">
        <v>0</v>
      </c>
      <c r="Q55" s="22" t="s">
        <v>76</v>
      </c>
      <c r="R55" s="22" t="s">
        <v>0</v>
      </c>
      <c r="S55" s="22" t="s">
        <v>76</v>
      </c>
      <c r="T55" s="22" t="s">
        <v>0</v>
      </c>
      <c r="U55" s="22" t="s">
        <v>76</v>
      </c>
      <c r="V55" s="22" t="s">
        <v>0</v>
      </c>
      <c r="W55" s="22" t="s">
        <v>76</v>
      </c>
      <c r="X55" s="22" t="s">
        <v>0</v>
      </c>
    </row>
    <row r="56" spans="1:24" ht="12">
      <c r="A56" s="22">
        <v>1</v>
      </c>
      <c r="B56" s="22" t="str">
        <f>'科目説明'!$B$59</f>
        <v>支払い手数料</v>
      </c>
      <c r="C56" s="22">
        <v>2</v>
      </c>
      <c r="D56" s="22" t="str">
        <f>'科目説明'!$B$59</f>
        <v>支払い手数料</v>
      </c>
      <c r="E56" s="22">
        <v>3</v>
      </c>
      <c r="F56" s="22" t="str">
        <f>'科目説明'!$B$59</f>
        <v>支払い手数料</v>
      </c>
      <c r="G56" s="22">
        <v>4</v>
      </c>
      <c r="H56" s="22" t="str">
        <f>'科目説明'!$B$59</f>
        <v>支払い手数料</v>
      </c>
      <c r="I56" s="22">
        <v>5</v>
      </c>
      <c r="J56" s="22" t="str">
        <f>'科目説明'!$B$59</f>
        <v>支払い手数料</v>
      </c>
      <c r="K56" s="22">
        <v>6</v>
      </c>
      <c r="L56" s="22" t="str">
        <f>'科目説明'!$B$59</f>
        <v>支払い手数料</v>
      </c>
      <c r="M56" s="22">
        <v>7</v>
      </c>
      <c r="N56" s="22" t="str">
        <f>'科目説明'!$B$59</f>
        <v>支払い手数料</v>
      </c>
      <c r="O56" s="22">
        <v>8</v>
      </c>
      <c r="P56" s="22" t="str">
        <f>'科目説明'!$B$59</f>
        <v>支払い手数料</v>
      </c>
      <c r="Q56" s="22">
        <v>9</v>
      </c>
      <c r="R56" s="22" t="str">
        <f>'科目説明'!$B$59</f>
        <v>支払い手数料</v>
      </c>
      <c r="S56" s="22">
        <v>10</v>
      </c>
      <c r="T56" s="22" t="str">
        <f>'科目説明'!$B$59</f>
        <v>支払い手数料</v>
      </c>
      <c r="U56" s="22">
        <v>11</v>
      </c>
      <c r="V56" s="22" t="str">
        <f>'科目説明'!$B$59</f>
        <v>支払い手数料</v>
      </c>
      <c r="W56" s="22">
        <v>12</v>
      </c>
      <c r="X56" s="22" t="str">
        <f>'科目説明'!$B$59</f>
        <v>支払い手数料</v>
      </c>
    </row>
    <row r="57" spans="1:24" ht="12">
      <c r="A57" s="22" t="s">
        <v>76</v>
      </c>
      <c r="B57" s="22" t="s">
        <v>0</v>
      </c>
      <c r="C57" s="22" t="s">
        <v>76</v>
      </c>
      <c r="D57" s="22" t="s">
        <v>0</v>
      </c>
      <c r="E57" s="22" t="s">
        <v>76</v>
      </c>
      <c r="F57" s="22" t="s">
        <v>0</v>
      </c>
      <c r="G57" s="22" t="s">
        <v>76</v>
      </c>
      <c r="H57" s="22" t="s">
        <v>0</v>
      </c>
      <c r="I57" s="22" t="s">
        <v>76</v>
      </c>
      <c r="J57" s="22" t="s">
        <v>0</v>
      </c>
      <c r="K57" s="22" t="s">
        <v>76</v>
      </c>
      <c r="L57" s="22" t="s">
        <v>0</v>
      </c>
      <c r="M57" s="22" t="s">
        <v>76</v>
      </c>
      <c r="N57" s="22" t="s">
        <v>0</v>
      </c>
      <c r="O57" s="22" t="s">
        <v>76</v>
      </c>
      <c r="P57" s="22" t="s">
        <v>0</v>
      </c>
      <c r="Q57" s="22" t="s">
        <v>76</v>
      </c>
      <c r="R57" s="22" t="s">
        <v>0</v>
      </c>
      <c r="S57" s="22" t="s">
        <v>76</v>
      </c>
      <c r="T57" s="22" t="s">
        <v>0</v>
      </c>
      <c r="U57" s="22" t="s">
        <v>76</v>
      </c>
      <c r="V57" s="22" t="s">
        <v>0</v>
      </c>
      <c r="W57" s="22" t="s">
        <v>76</v>
      </c>
      <c r="X57" s="22" t="s">
        <v>0</v>
      </c>
    </row>
    <row r="58" spans="1:24" ht="12">
      <c r="A58" s="22">
        <v>1</v>
      </c>
      <c r="B58" s="22" t="str">
        <f>'科目説明'!$B$60</f>
        <v>賃借料</v>
      </c>
      <c r="C58" s="22">
        <v>2</v>
      </c>
      <c r="D58" s="22" t="str">
        <f>'科目説明'!$B$60</f>
        <v>賃借料</v>
      </c>
      <c r="E58" s="22">
        <v>3</v>
      </c>
      <c r="F58" s="22" t="str">
        <f>'科目説明'!$B$60</f>
        <v>賃借料</v>
      </c>
      <c r="G58" s="22">
        <v>4</v>
      </c>
      <c r="H58" s="22" t="str">
        <f>'科目説明'!$B$60</f>
        <v>賃借料</v>
      </c>
      <c r="I58" s="22">
        <v>5</v>
      </c>
      <c r="J58" s="22" t="str">
        <f>'科目説明'!$B$60</f>
        <v>賃借料</v>
      </c>
      <c r="K58" s="22">
        <v>6</v>
      </c>
      <c r="L58" s="22" t="str">
        <f>'科目説明'!$B$60</f>
        <v>賃借料</v>
      </c>
      <c r="M58" s="22">
        <v>7</v>
      </c>
      <c r="N58" s="22" t="str">
        <f>'科目説明'!$B$60</f>
        <v>賃借料</v>
      </c>
      <c r="O58" s="22">
        <v>8</v>
      </c>
      <c r="P58" s="22" t="str">
        <f>'科目説明'!$B$60</f>
        <v>賃借料</v>
      </c>
      <c r="Q58" s="22">
        <v>9</v>
      </c>
      <c r="R58" s="22" t="str">
        <f>'科目説明'!$B$60</f>
        <v>賃借料</v>
      </c>
      <c r="S58" s="22">
        <v>10</v>
      </c>
      <c r="T58" s="22" t="str">
        <f>'科目説明'!$B$60</f>
        <v>賃借料</v>
      </c>
      <c r="U58" s="22">
        <v>11</v>
      </c>
      <c r="V58" s="22" t="str">
        <f>'科目説明'!$B$60</f>
        <v>賃借料</v>
      </c>
      <c r="W58" s="22">
        <v>12</v>
      </c>
      <c r="X58" s="22" t="str">
        <f>'科目説明'!$B$60</f>
        <v>賃借料</v>
      </c>
    </row>
    <row r="59" spans="1:24" ht="12">
      <c r="A59" s="22" t="s">
        <v>76</v>
      </c>
      <c r="B59" s="22" t="s">
        <v>0</v>
      </c>
      <c r="C59" s="22" t="s">
        <v>76</v>
      </c>
      <c r="D59" s="22" t="s">
        <v>0</v>
      </c>
      <c r="E59" s="22" t="s">
        <v>76</v>
      </c>
      <c r="F59" s="22" t="s">
        <v>0</v>
      </c>
      <c r="G59" s="22" t="s">
        <v>76</v>
      </c>
      <c r="H59" s="22" t="s">
        <v>0</v>
      </c>
      <c r="I59" s="22" t="s">
        <v>76</v>
      </c>
      <c r="J59" s="22" t="s">
        <v>0</v>
      </c>
      <c r="K59" s="22" t="s">
        <v>76</v>
      </c>
      <c r="L59" s="22" t="s">
        <v>0</v>
      </c>
      <c r="M59" s="22" t="s">
        <v>76</v>
      </c>
      <c r="N59" s="22" t="s">
        <v>0</v>
      </c>
      <c r="O59" s="22" t="s">
        <v>76</v>
      </c>
      <c r="P59" s="22" t="s">
        <v>0</v>
      </c>
      <c r="Q59" s="22" t="s">
        <v>76</v>
      </c>
      <c r="R59" s="22" t="s">
        <v>0</v>
      </c>
      <c r="S59" s="22" t="s">
        <v>76</v>
      </c>
      <c r="T59" s="22" t="s">
        <v>0</v>
      </c>
      <c r="U59" s="22" t="s">
        <v>76</v>
      </c>
      <c r="V59" s="22" t="s">
        <v>0</v>
      </c>
      <c r="W59" s="22" t="s">
        <v>76</v>
      </c>
      <c r="X59" s="22" t="s">
        <v>0</v>
      </c>
    </row>
    <row r="60" spans="1:24" ht="12">
      <c r="A60" s="22">
        <v>1</v>
      </c>
      <c r="B60" s="22" t="str">
        <f>'科目説明'!$B$61</f>
        <v>損害賠償金</v>
      </c>
      <c r="C60" s="22">
        <v>2</v>
      </c>
      <c r="D60" s="22" t="str">
        <f>'科目説明'!$B$61</f>
        <v>損害賠償金</v>
      </c>
      <c r="E60" s="22">
        <v>3</v>
      </c>
      <c r="F60" s="22" t="str">
        <f>'科目説明'!$B$61</f>
        <v>損害賠償金</v>
      </c>
      <c r="G60" s="22">
        <v>4</v>
      </c>
      <c r="H60" s="22" t="str">
        <f>'科目説明'!$B$61</f>
        <v>損害賠償金</v>
      </c>
      <c r="I60" s="22">
        <v>5</v>
      </c>
      <c r="J60" s="22" t="str">
        <f>'科目説明'!$B$61</f>
        <v>損害賠償金</v>
      </c>
      <c r="K60" s="22">
        <v>6</v>
      </c>
      <c r="L60" s="22" t="str">
        <f>'科目説明'!$B$61</f>
        <v>損害賠償金</v>
      </c>
      <c r="M60" s="22">
        <v>7</v>
      </c>
      <c r="N60" s="22" t="str">
        <f>'科目説明'!$B$61</f>
        <v>損害賠償金</v>
      </c>
      <c r="O60" s="22">
        <v>8</v>
      </c>
      <c r="P60" s="22" t="str">
        <f>'科目説明'!$B$61</f>
        <v>損害賠償金</v>
      </c>
      <c r="Q60" s="22">
        <v>9</v>
      </c>
      <c r="R60" s="22" t="str">
        <f>'科目説明'!$B$61</f>
        <v>損害賠償金</v>
      </c>
      <c r="S60" s="22">
        <v>10</v>
      </c>
      <c r="T60" s="22" t="str">
        <f>'科目説明'!$B$61</f>
        <v>損害賠償金</v>
      </c>
      <c r="U60" s="22">
        <v>11</v>
      </c>
      <c r="V60" s="22" t="str">
        <f>'科目説明'!$B$61</f>
        <v>損害賠償金</v>
      </c>
      <c r="W60" s="22">
        <v>12</v>
      </c>
      <c r="X60" s="22" t="str">
        <f>'科目説明'!$B$61</f>
        <v>損害賠償金</v>
      </c>
    </row>
    <row r="61" spans="1:24" ht="12">
      <c r="A61" s="22" t="s">
        <v>76</v>
      </c>
      <c r="B61" s="22" t="s">
        <v>0</v>
      </c>
      <c r="C61" s="22" t="s">
        <v>76</v>
      </c>
      <c r="D61" s="22" t="s">
        <v>0</v>
      </c>
      <c r="E61" s="22" t="s">
        <v>76</v>
      </c>
      <c r="F61" s="22" t="s">
        <v>0</v>
      </c>
      <c r="G61" s="22" t="s">
        <v>76</v>
      </c>
      <c r="H61" s="22" t="s">
        <v>0</v>
      </c>
      <c r="I61" s="22" t="s">
        <v>76</v>
      </c>
      <c r="J61" s="22" t="s">
        <v>0</v>
      </c>
      <c r="K61" s="22" t="s">
        <v>76</v>
      </c>
      <c r="L61" s="22" t="s">
        <v>0</v>
      </c>
      <c r="M61" s="22" t="s">
        <v>76</v>
      </c>
      <c r="N61" s="22" t="s">
        <v>0</v>
      </c>
      <c r="O61" s="22" t="s">
        <v>76</v>
      </c>
      <c r="P61" s="22" t="s">
        <v>0</v>
      </c>
      <c r="Q61" s="22" t="s">
        <v>76</v>
      </c>
      <c r="R61" s="22" t="s">
        <v>0</v>
      </c>
      <c r="S61" s="22" t="s">
        <v>76</v>
      </c>
      <c r="T61" s="22" t="s">
        <v>0</v>
      </c>
      <c r="U61" s="22" t="s">
        <v>76</v>
      </c>
      <c r="V61" s="22" t="s">
        <v>0</v>
      </c>
      <c r="W61" s="22" t="s">
        <v>76</v>
      </c>
      <c r="X61" s="22" t="s">
        <v>0</v>
      </c>
    </row>
    <row r="62" spans="1:24" ht="12">
      <c r="A62" s="22">
        <v>1</v>
      </c>
      <c r="B62" s="22" t="str">
        <f>'科目説明'!$B$64</f>
        <v>産廃処理料</v>
      </c>
      <c r="C62" s="22">
        <v>2</v>
      </c>
      <c r="D62" s="22" t="str">
        <f>'科目説明'!$B$64</f>
        <v>産廃処理料</v>
      </c>
      <c r="E62" s="22">
        <v>3</v>
      </c>
      <c r="F62" s="22" t="str">
        <f>'科目説明'!$B$64</f>
        <v>産廃処理料</v>
      </c>
      <c r="G62" s="22">
        <v>4</v>
      </c>
      <c r="H62" s="22" t="str">
        <f>'科目説明'!$B$64</f>
        <v>産廃処理料</v>
      </c>
      <c r="I62" s="22">
        <v>5</v>
      </c>
      <c r="J62" s="22" t="str">
        <f>'科目説明'!$B$64</f>
        <v>産廃処理料</v>
      </c>
      <c r="K62" s="22">
        <v>6</v>
      </c>
      <c r="L62" s="22" t="str">
        <f>'科目説明'!$B$64</f>
        <v>産廃処理料</v>
      </c>
      <c r="M62" s="22">
        <v>7</v>
      </c>
      <c r="N62" s="22" t="str">
        <f>'科目説明'!$B$64</f>
        <v>産廃処理料</v>
      </c>
      <c r="O62" s="22">
        <v>8</v>
      </c>
      <c r="P62" s="22" t="str">
        <f>'科目説明'!$B$64</f>
        <v>産廃処理料</v>
      </c>
      <c r="Q62" s="22">
        <v>9</v>
      </c>
      <c r="R62" s="22" t="str">
        <f>'科目説明'!$B$64</f>
        <v>産廃処理料</v>
      </c>
      <c r="S62" s="22">
        <v>10</v>
      </c>
      <c r="T62" s="22" t="str">
        <f>'科目説明'!$B$64</f>
        <v>産廃処理料</v>
      </c>
      <c r="U62" s="22">
        <v>11</v>
      </c>
      <c r="V62" s="22" t="str">
        <f>'科目説明'!$B$64</f>
        <v>産廃処理料</v>
      </c>
      <c r="W62" s="22">
        <v>12</v>
      </c>
      <c r="X62" s="22" t="str">
        <f>'科目説明'!$B$64</f>
        <v>産廃処理料</v>
      </c>
    </row>
    <row r="63" spans="1:24" ht="12">
      <c r="A63" s="22" t="s">
        <v>76</v>
      </c>
      <c r="B63" s="22" t="s">
        <v>0</v>
      </c>
      <c r="C63" s="22" t="s">
        <v>76</v>
      </c>
      <c r="D63" s="22" t="s">
        <v>0</v>
      </c>
      <c r="E63" s="22" t="s">
        <v>76</v>
      </c>
      <c r="F63" s="22" t="s">
        <v>0</v>
      </c>
      <c r="G63" s="22" t="s">
        <v>76</v>
      </c>
      <c r="H63" s="22" t="s">
        <v>0</v>
      </c>
      <c r="I63" s="22" t="s">
        <v>76</v>
      </c>
      <c r="J63" s="22" t="s">
        <v>0</v>
      </c>
      <c r="K63" s="22" t="s">
        <v>76</v>
      </c>
      <c r="L63" s="22" t="s">
        <v>0</v>
      </c>
      <c r="M63" s="22" t="s">
        <v>76</v>
      </c>
      <c r="N63" s="22" t="s">
        <v>0</v>
      </c>
      <c r="O63" s="22" t="s">
        <v>76</v>
      </c>
      <c r="P63" s="22" t="s">
        <v>0</v>
      </c>
      <c r="Q63" s="22" t="s">
        <v>76</v>
      </c>
      <c r="R63" s="22" t="s">
        <v>0</v>
      </c>
      <c r="S63" s="22" t="s">
        <v>76</v>
      </c>
      <c r="T63" s="22" t="s">
        <v>0</v>
      </c>
      <c r="U63" s="22" t="s">
        <v>76</v>
      </c>
      <c r="V63" s="22" t="s">
        <v>0</v>
      </c>
      <c r="W63" s="22" t="s">
        <v>76</v>
      </c>
      <c r="X63" s="22" t="s">
        <v>0</v>
      </c>
    </row>
    <row r="64" spans="1:24" ht="12">
      <c r="A64" s="22">
        <v>1</v>
      </c>
      <c r="B64" s="22">
        <f>'科目説明'!$B$65</f>
        <v>0</v>
      </c>
      <c r="C64" s="22">
        <v>2</v>
      </c>
      <c r="D64" s="22">
        <f>'科目説明'!$B$65</f>
        <v>0</v>
      </c>
      <c r="E64" s="22">
        <v>3</v>
      </c>
      <c r="F64" s="22">
        <f>'科目説明'!$B$65</f>
        <v>0</v>
      </c>
      <c r="G64" s="22">
        <v>4</v>
      </c>
      <c r="H64" s="22">
        <f>'科目説明'!$B$65</f>
        <v>0</v>
      </c>
      <c r="I64" s="22">
        <v>5</v>
      </c>
      <c r="J64" s="22">
        <f>'科目説明'!$B$65</f>
        <v>0</v>
      </c>
      <c r="K64" s="22">
        <v>6</v>
      </c>
      <c r="L64" s="22">
        <f>'科目説明'!$B$65</f>
        <v>0</v>
      </c>
      <c r="M64" s="22">
        <v>7</v>
      </c>
      <c r="N64" s="22">
        <f>'科目説明'!$B$65</f>
        <v>0</v>
      </c>
      <c r="O64" s="22">
        <v>8</v>
      </c>
      <c r="P64" s="22">
        <f>'科目説明'!$B$65</f>
        <v>0</v>
      </c>
      <c r="Q64" s="22">
        <v>9</v>
      </c>
      <c r="R64" s="22">
        <f>'科目説明'!$B$65</f>
        <v>0</v>
      </c>
      <c r="S64" s="22">
        <v>10</v>
      </c>
      <c r="T64" s="22">
        <f>'科目説明'!$B$65</f>
        <v>0</v>
      </c>
      <c r="U64" s="22">
        <v>11</v>
      </c>
      <c r="V64" s="22">
        <f>'科目説明'!$B$65</f>
        <v>0</v>
      </c>
      <c r="W64" s="22">
        <v>12</v>
      </c>
      <c r="X64" s="22">
        <f>'科目説明'!$B$65</f>
        <v>0</v>
      </c>
    </row>
    <row r="65" spans="1:24" ht="12">
      <c r="A65" s="22" t="s">
        <v>76</v>
      </c>
      <c r="B65" s="22" t="s">
        <v>0</v>
      </c>
      <c r="C65" s="22" t="s">
        <v>76</v>
      </c>
      <c r="D65" s="22" t="s">
        <v>0</v>
      </c>
      <c r="E65" s="22" t="s">
        <v>76</v>
      </c>
      <c r="F65" s="22" t="s">
        <v>0</v>
      </c>
      <c r="G65" s="22" t="s">
        <v>76</v>
      </c>
      <c r="H65" s="22" t="s">
        <v>0</v>
      </c>
      <c r="I65" s="22" t="s">
        <v>76</v>
      </c>
      <c r="J65" s="22" t="s">
        <v>0</v>
      </c>
      <c r="K65" s="22" t="s">
        <v>76</v>
      </c>
      <c r="L65" s="22" t="s">
        <v>0</v>
      </c>
      <c r="M65" s="22" t="s">
        <v>76</v>
      </c>
      <c r="N65" s="22" t="s">
        <v>0</v>
      </c>
      <c r="O65" s="22" t="s">
        <v>76</v>
      </c>
      <c r="P65" s="22" t="s">
        <v>0</v>
      </c>
      <c r="Q65" s="22" t="s">
        <v>76</v>
      </c>
      <c r="R65" s="22" t="s">
        <v>0</v>
      </c>
      <c r="S65" s="22" t="s">
        <v>76</v>
      </c>
      <c r="T65" s="22" t="s">
        <v>0</v>
      </c>
      <c r="U65" s="22" t="s">
        <v>76</v>
      </c>
      <c r="V65" s="22" t="s">
        <v>0</v>
      </c>
      <c r="W65" s="22" t="s">
        <v>76</v>
      </c>
      <c r="X65" s="22" t="s">
        <v>0</v>
      </c>
    </row>
    <row r="66" spans="1:24" ht="12">
      <c r="A66" s="22">
        <v>1</v>
      </c>
      <c r="B66" s="22">
        <f>'科目説明'!$B$66</f>
        <v>0</v>
      </c>
      <c r="C66" s="22">
        <v>2</v>
      </c>
      <c r="D66" s="22">
        <f>'科目説明'!$B$66</f>
        <v>0</v>
      </c>
      <c r="E66" s="22">
        <v>3</v>
      </c>
      <c r="F66" s="22">
        <f>'科目説明'!$B$66</f>
        <v>0</v>
      </c>
      <c r="G66" s="22">
        <v>4</v>
      </c>
      <c r="H66" s="22">
        <f>'科目説明'!$B$66</f>
        <v>0</v>
      </c>
      <c r="I66" s="22">
        <v>5</v>
      </c>
      <c r="J66" s="22">
        <f>'科目説明'!$B$66</f>
        <v>0</v>
      </c>
      <c r="K66" s="22">
        <v>6</v>
      </c>
      <c r="L66" s="22">
        <f>'科目説明'!$B$66</f>
        <v>0</v>
      </c>
      <c r="M66" s="22">
        <v>7</v>
      </c>
      <c r="N66" s="22">
        <f>'科目説明'!$B$66</f>
        <v>0</v>
      </c>
      <c r="O66" s="22">
        <v>8</v>
      </c>
      <c r="P66" s="22">
        <f>'科目説明'!$B$66</f>
        <v>0</v>
      </c>
      <c r="Q66" s="22">
        <v>9</v>
      </c>
      <c r="R66" s="22">
        <f>'科目説明'!$B$66</f>
        <v>0</v>
      </c>
      <c r="S66" s="22">
        <v>10</v>
      </c>
      <c r="T66" s="22">
        <f>'科目説明'!$B$66</f>
        <v>0</v>
      </c>
      <c r="U66" s="22">
        <v>11</v>
      </c>
      <c r="V66" s="22">
        <f>'科目説明'!$B$66</f>
        <v>0</v>
      </c>
      <c r="W66" s="22">
        <v>12</v>
      </c>
      <c r="X66" s="22">
        <f>'科目説明'!$B$66</f>
        <v>0</v>
      </c>
    </row>
    <row r="67" spans="1:24" ht="12">
      <c r="A67" s="22" t="s">
        <v>76</v>
      </c>
      <c r="B67" s="22" t="s">
        <v>0</v>
      </c>
      <c r="C67" s="22" t="s">
        <v>76</v>
      </c>
      <c r="D67" s="22" t="s">
        <v>0</v>
      </c>
      <c r="E67" s="22" t="s">
        <v>76</v>
      </c>
      <c r="F67" s="22" t="s">
        <v>0</v>
      </c>
      <c r="G67" s="22" t="s">
        <v>76</v>
      </c>
      <c r="H67" s="22" t="s">
        <v>0</v>
      </c>
      <c r="I67" s="22" t="s">
        <v>76</v>
      </c>
      <c r="J67" s="22" t="s">
        <v>0</v>
      </c>
      <c r="K67" s="22" t="s">
        <v>76</v>
      </c>
      <c r="L67" s="22" t="s">
        <v>0</v>
      </c>
      <c r="M67" s="22" t="s">
        <v>76</v>
      </c>
      <c r="N67" s="22" t="s">
        <v>0</v>
      </c>
      <c r="O67" s="22" t="s">
        <v>76</v>
      </c>
      <c r="P67" s="22" t="s">
        <v>0</v>
      </c>
      <c r="Q67" s="22" t="s">
        <v>76</v>
      </c>
      <c r="R67" s="22" t="s">
        <v>0</v>
      </c>
      <c r="S67" s="22" t="s">
        <v>76</v>
      </c>
      <c r="T67" s="22" t="s">
        <v>0</v>
      </c>
      <c r="U67" s="22" t="s">
        <v>76</v>
      </c>
      <c r="V67" s="22" t="s">
        <v>0</v>
      </c>
      <c r="W67" s="22" t="s">
        <v>76</v>
      </c>
      <c r="X67" s="22" t="s">
        <v>0</v>
      </c>
    </row>
    <row r="68" spans="1:24" ht="12">
      <c r="A68" s="22">
        <v>1</v>
      </c>
      <c r="B68" s="22" t="str">
        <f>'科目説明'!$B$67</f>
        <v>雑費</v>
      </c>
      <c r="C68" s="22">
        <v>2</v>
      </c>
      <c r="D68" s="22" t="str">
        <f>'科目説明'!$B$67</f>
        <v>雑費</v>
      </c>
      <c r="E68" s="22">
        <v>3</v>
      </c>
      <c r="F68" s="22" t="str">
        <f>'科目説明'!$B$67</f>
        <v>雑費</v>
      </c>
      <c r="G68" s="22">
        <v>4</v>
      </c>
      <c r="H68" s="22" t="str">
        <f>'科目説明'!$B$67</f>
        <v>雑費</v>
      </c>
      <c r="I68" s="22">
        <v>5</v>
      </c>
      <c r="J68" s="22" t="str">
        <f>'科目説明'!$B$67</f>
        <v>雑費</v>
      </c>
      <c r="K68" s="22">
        <v>6</v>
      </c>
      <c r="L68" s="22" t="str">
        <f>'科目説明'!$B$67</f>
        <v>雑費</v>
      </c>
      <c r="M68" s="22">
        <v>7</v>
      </c>
      <c r="N68" s="22" t="str">
        <f>'科目説明'!$B$67</f>
        <v>雑費</v>
      </c>
      <c r="O68" s="22">
        <v>8</v>
      </c>
      <c r="P68" s="22" t="str">
        <f>'科目説明'!$B$67</f>
        <v>雑費</v>
      </c>
      <c r="Q68" s="22">
        <v>9</v>
      </c>
      <c r="R68" s="22" t="str">
        <f>'科目説明'!$B$67</f>
        <v>雑費</v>
      </c>
      <c r="S68" s="22">
        <v>10</v>
      </c>
      <c r="T68" s="22" t="str">
        <f>'科目説明'!$B$67</f>
        <v>雑費</v>
      </c>
      <c r="U68" s="22">
        <v>11</v>
      </c>
      <c r="V68" s="22" t="str">
        <f>'科目説明'!$B$67</f>
        <v>雑費</v>
      </c>
      <c r="W68" s="22">
        <v>12</v>
      </c>
      <c r="X68" s="22" t="str">
        <f>'科目説明'!$B$67</f>
        <v>雑費</v>
      </c>
    </row>
    <row r="69" spans="1:24" ht="12">
      <c r="A69" s="22" t="s">
        <v>76</v>
      </c>
      <c r="B69" s="22" t="s">
        <v>0</v>
      </c>
      <c r="C69" s="22" t="s">
        <v>76</v>
      </c>
      <c r="D69" s="22" t="s">
        <v>0</v>
      </c>
      <c r="E69" s="22" t="s">
        <v>76</v>
      </c>
      <c r="F69" s="22" t="s">
        <v>0</v>
      </c>
      <c r="G69" s="22" t="s">
        <v>76</v>
      </c>
      <c r="H69" s="22" t="s">
        <v>0</v>
      </c>
      <c r="I69" s="22" t="s">
        <v>76</v>
      </c>
      <c r="J69" s="22" t="s">
        <v>0</v>
      </c>
      <c r="K69" s="22" t="s">
        <v>76</v>
      </c>
      <c r="L69" s="22" t="s">
        <v>0</v>
      </c>
      <c r="M69" s="22" t="s">
        <v>76</v>
      </c>
      <c r="N69" s="22" t="s">
        <v>0</v>
      </c>
      <c r="O69" s="22" t="s">
        <v>76</v>
      </c>
      <c r="P69" s="22" t="s">
        <v>0</v>
      </c>
      <c r="Q69" s="22" t="s">
        <v>76</v>
      </c>
      <c r="R69" s="22" t="s">
        <v>0</v>
      </c>
      <c r="S69" s="22" t="s">
        <v>76</v>
      </c>
      <c r="T69" s="22" t="s">
        <v>0</v>
      </c>
      <c r="U69" s="22" t="s">
        <v>76</v>
      </c>
      <c r="V69" s="22" t="s">
        <v>0</v>
      </c>
      <c r="W69" s="22" t="s">
        <v>76</v>
      </c>
      <c r="X69" s="22" t="s">
        <v>0</v>
      </c>
    </row>
    <row r="70" spans="1:24" ht="12">
      <c r="A70" s="22">
        <v>1</v>
      </c>
      <c r="B70" s="22" t="str">
        <f>'科目説明'!$B$68</f>
        <v>店主貸</v>
      </c>
      <c r="C70" s="22">
        <v>2</v>
      </c>
      <c r="D70" s="22" t="str">
        <f>'科目説明'!$B$68</f>
        <v>店主貸</v>
      </c>
      <c r="E70" s="22">
        <v>3</v>
      </c>
      <c r="F70" s="22" t="str">
        <f>'科目説明'!$B$68</f>
        <v>店主貸</v>
      </c>
      <c r="G70" s="22">
        <v>4</v>
      </c>
      <c r="H70" s="22" t="str">
        <f>'科目説明'!$B$68</f>
        <v>店主貸</v>
      </c>
      <c r="I70" s="22">
        <v>5</v>
      </c>
      <c r="J70" s="22" t="str">
        <f>'科目説明'!$B$68</f>
        <v>店主貸</v>
      </c>
      <c r="K70" s="22">
        <v>6</v>
      </c>
      <c r="L70" s="22" t="str">
        <f>'科目説明'!$B$68</f>
        <v>店主貸</v>
      </c>
      <c r="M70" s="22">
        <v>7</v>
      </c>
      <c r="N70" s="22" t="str">
        <f>'科目説明'!$B$68</f>
        <v>店主貸</v>
      </c>
      <c r="O70" s="22">
        <v>8</v>
      </c>
      <c r="P70" s="22" t="str">
        <f>'科目説明'!$B$68</f>
        <v>店主貸</v>
      </c>
      <c r="Q70" s="22">
        <v>9</v>
      </c>
      <c r="R70" s="22" t="str">
        <f>'科目説明'!$B$68</f>
        <v>店主貸</v>
      </c>
      <c r="S70" s="22">
        <v>10</v>
      </c>
      <c r="T70" s="22" t="str">
        <f>'科目説明'!$B$68</f>
        <v>店主貸</v>
      </c>
      <c r="U70" s="22">
        <v>11</v>
      </c>
      <c r="V70" s="22" t="str">
        <f>'科目説明'!$B$68</f>
        <v>店主貸</v>
      </c>
      <c r="W70" s="22">
        <v>12</v>
      </c>
      <c r="X70" s="22" t="str">
        <f>'科目説明'!$B$68</f>
        <v>店主貸</v>
      </c>
    </row>
    <row r="73" spans="1:24" ht="12">
      <c r="A73" s="22" t="s">
        <v>76</v>
      </c>
      <c r="B73" s="22" t="s">
        <v>0</v>
      </c>
      <c r="C73" s="22" t="s">
        <v>76</v>
      </c>
      <c r="D73" s="22" t="s">
        <v>0</v>
      </c>
      <c r="E73" s="22" t="s">
        <v>76</v>
      </c>
      <c r="F73" s="22" t="s">
        <v>0</v>
      </c>
      <c r="G73" s="22" t="s">
        <v>76</v>
      </c>
      <c r="H73" s="22" t="s">
        <v>0</v>
      </c>
      <c r="I73" s="22" t="s">
        <v>76</v>
      </c>
      <c r="J73" s="22" t="s">
        <v>0</v>
      </c>
      <c r="K73" s="22" t="s">
        <v>76</v>
      </c>
      <c r="L73" s="22" t="s">
        <v>0</v>
      </c>
      <c r="M73" s="22" t="s">
        <v>76</v>
      </c>
      <c r="N73" s="22" t="s">
        <v>0</v>
      </c>
      <c r="O73" s="22" t="s">
        <v>76</v>
      </c>
      <c r="P73" s="22" t="s">
        <v>0</v>
      </c>
      <c r="Q73" s="22" t="s">
        <v>76</v>
      </c>
      <c r="R73" s="22" t="s">
        <v>0</v>
      </c>
      <c r="S73" s="22" t="s">
        <v>76</v>
      </c>
      <c r="T73" s="22" t="s">
        <v>0</v>
      </c>
      <c r="U73" s="22" t="s">
        <v>76</v>
      </c>
      <c r="V73" s="22" t="s">
        <v>0</v>
      </c>
      <c r="W73" s="22" t="s">
        <v>76</v>
      </c>
      <c r="X73" s="22" t="s">
        <v>0</v>
      </c>
    </row>
    <row r="74" spans="1:24" ht="12">
      <c r="A74" s="22">
        <v>1</v>
      </c>
      <c r="B74" s="22" t="str">
        <f>'科目説明'!$B$72</f>
        <v>専従者給与</v>
      </c>
      <c r="C74" s="22">
        <v>2</v>
      </c>
      <c r="D74" s="22" t="str">
        <f>'科目説明'!$B$72</f>
        <v>専従者給与</v>
      </c>
      <c r="E74" s="22">
        <v>3</v>
      </c>
      <c r="F74" s="22" t="str">
        <f>'科目説明'!$B$72</f>
        <v>専従者給与</v>
      </c>
      <c r="G74" s="22">
        <v>4</v>
      </c>
      <c r="H74" s="22" t="str">
        <f>'科目説明'!$B$72</f>
        <v>専従者給与</v>
      </c>
      <c r="I74" s="22">
        <v>5</v>
      </c>
      <c r="J74" s="22" t="str">
        <f>'科目説明'!$B$72</f>
        <v>専従者給与</v>
      </c>
      <c r="K74" s="22">
        <v>6</v>
      </c>
      <c r="L74" s="22" t="str">
        <f>'科目説明'!$B$72</f>
        <v>専従者給与</v>
      </c>
      <c r="M74" s="22">
        <v>7</v>
      </c>
      <c r="N74" s="22" t="str">
        <f>'科目説明'!$B$72</f>
        <v>専従者給与</v>
      </c>
      <c r="O74" s="22">
        <v>8</v>
      </c>
      <c r="P74" s="22" t="str">
        <f>'科目説明'!$B$72</f>
        <v>専従者給与</v>
      </c>
      <c r="Q74" s="22">
        <v>9</v>
      </c>
      <c r="R74" s="22" t="str">
        <f>'科目説明'!$B$72</f>
        <v>専従者給与</v>
      </c>
      <c r="S74" s="22">
        <v>10</v>
      </c>
      <c r="T74" s="22" t="str">
        <f>'科目説明'!$B$72</f>
        <v>専従者給与</v>
      </c>
      <c r="U74" s="22">
        <v>11</v>
      </c>
      <c r="V74" s="22" t="str">
        <f>'科目説明'!$B$72</f>
        <v>専従者給与</v>
      </c>
      <c r="W74" s="22">
        <v>12</v>
      </c>
      <c r="X74" s="22" t="str">
        <f>'科目説明'!$B$72</f>
        <v>専従者給与</v>
      </c>
    </row>
  </sheetData>
  <sheetProtection password="E948" sheet="1" objects="1" scenarios="1" selectLockedCells="1"/>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上小建設労働組合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武田</dc:creator>
  <cp:keywords/>
  <dc:description/>
  <cp:lastModifiedBy>武田</cp:lastModifiedBy>
  <cp:lastPrinted>2010-02-08T00:25:09Z</cp:lastPrinted>
  <dcterms:created xsi:type="dcterms:W3CDTF">2007-07-17T02:39:36Z</dcterms:created>
  <dcterms:modified xsi:type="dcterms:W3CDTF">2010-02-27T04:15:10Z</dcterms:modified>
  <cp:category/>
  <cp:version/>
  <cp:contentType/>
  <cp:contentStatus/>
</cp:coreProperties>
</file>